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vsevo\OneDrive\Рабочий стол\типовое меню лето 2025\"/>
    </mc:Choice>
  </mc:AlternateContent>
  <xr:revisionPtr revIDLastSave="0" documentId="13_ncr:1_{6CC4FA6F-1582-4782-AB70-7F5EBC412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H43" i="1"/>
  <c r="I43" i="1"/>
  <c r="J43" i="1"/>
  <c r="F43" i="1"/>
  <c r="B199" i="1" l="1"/>
  <c r="A199" i="1"/>
  <c r="J198" i="1"/>
  <c r="I198" i="1"/>
  <c r="H198" i="1"/>
  <c r="G198" i="1"/>
  <c r="F198" i="1"/>
  <c r="A189" i="1"/>
  <c r="L199" i="1"/>
  <c r="J188" i="1"/>
  <c r="I188" i="1"/>
  <c r="H188" i="1"/>
  <c r="G188" i="1"/>
  <c r="F188" i="1"/>
  <c r="B180" i="1"/>
  <c r="A180" i="1"/>
  <c r="J179" i="1"/>
  <c r="I179" i="1"/>
  <c r="H179" i="1"/>
  <c r="G179" i="1"/>
  <c r="F179" i="1"/>
  <c r="A170" i="1"/>
  <c r="L180" i="1"/>
  <c r="J169" i="1"/>
  <c r="I169" i="1"/>
  <c r="H169" i="1"/>
  <c r="G169" i="1"/>
  <c r="F169" i="1"/>
  <c r="B160" i="1"/>
  <c r="A160" i="1"/>
  <c r="J159" i="1"/>
  <c r="I159" i="1"/>
  <c r="H159" i="1"/>
  <c r="G159" i="1"/>
  <c r="F159" i="1"/>
  <c r="A150" i="1"/>
  <c r="L160" i="1"/>
  <c r="J149" i="1"/>
  <c r="I149" i="1"/>
  <c r="H149" i="1"/>
  <c r="G149" i="1"/>
  <c r="F149" i="1"/>
  <c r="B141" i="1"/>
  <c r="A141" i="1"/>
  <c r="J140" i="1"/>
  <c r="I140" i="1"/>
  <c r="H140" i="1"/>
  <c r="G140" i="1"/>
  <c r="F140" i="1"/>
  <c r="A131" i="1"/>
  <c r="L141" i="1"/>
  <c r="J130" i="1"/>
  <c r="I130" i="1"/>
  <c r="H130" i="1"/>
  <c r="G130" i="1"/>
  <c r="F130" i="1"/>
  <c r="B122" i="1"/>
  <c r="A122" i="1"/>
  <c r="J121" i="1"/>
  <c r="I121" i="1"/>
  <c r="H121" i="1"/>
  <c r="G121" i="1"/>
  <c r="F121" i="1"/>
  <c r="L12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2" i="1"/>
  <c r="A92" i="1"/>
  <c r="L102" i="1"/>
  <c r="J91" i="1"/>
  <c r="I91" i="1"/>
  <c r="H91" i="1"/>
  <c r="G91" i="1"/>
  <c r="F91" i="1"/>
  <c r="B82" i="1"/>
  <c r="A82" i="1"/>
  <c r="J81" i="1"/>
  <c r="I81" i="1"/>
  <c r="H81" i="1"/>
  <c r="G81" i="1"/>
  <c r="F81" i="1"/>
  <c r="B72" i="1"/>
  <c r="A72" i="1"/>
  <c r="L8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L63" i="1"/>
  <c r="J52" i="1"/>
  <c r="I52" i="1"/>
  <c r="H52" i="1"/>
  <c r="G52" i="1"/>
  <c r="F52" i="1"/>
  <c r="B44" i="1"/>
  <c r="A44" i="1"/>
  <c r="B34" i="1"/>
  <c r="A34" i="1"/>
  <c r="J33" i="1"/>
  <c r="I33" i="1"/>
  <c r="H33" i="1"/>
  <c r="G33" i="1"/>
  <c r="F33" i="1"/>
  <c r="F44" i="1" s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F199" i="1" l="1"/>
  <c r="H199" i="1"/>
  <c r="I199" i="1"/>
  <c r="J180" i="1"/>
  <c r="G180" i="1"/>
  <c r="F180" i="1"/>
  <c r="I180" i="1"/>
  <c r="G160" i="1"/>
  <c r="I160" i="1"/>
  <c r="J160" i="1"/>
  <c r="I141" i="1"/>
  <c r="G141" i="1"/>
  <c r="H82" i="1"/>
  <c r="J63" i="1"/>
  <c r="H24" i="1"/>
  <c r="G24" i="1"/>
  <c r="G199" i="1"/>
  <c r="J199" i="1"/>
  <c r="H180" i="1"/>
  <c r="F160" i="1"/>
  <c r="H160" i="1"/>
  <c r="H141" i="1"/>
  <c r="J141" i="1"/>
  <c r="F141" i="1"/>
  <c r="J122" i="1"/>
  <c r="J82" i="1"/>
  <c r="L44" i="1"/>
  <c r="L200" i="1" s="1"/>
  <c r="G122" i="1"/>
  <c r="I122" i="1"/>
  <c r="H122" i="1"/>
  <c r="F122" i="1"/>
  <c r="J102" i="1"/>
  <c r="I102" i="1"/>
  <c r="F102" i="1"/>
  <c r="H102" i="1"/>
  <c r="G102" i="1"/>
  <c r="I82" i="1"/>
  <c r="G82" i="1"/>
  <c r="F82" i="1"/>
  <c r="G63" i="1"/>
  <c r="F63" i="1"/>
  <c r="H63" i="1"/>
  <c r="I63" i="1"/>
  <c r="G44" i="1"/>
  <c r="J44" i="1"/>
  <c r="I44" i="1"/>
  <c r="H44" i="1"/>
  <c r="I24" i="1"/>
  <c r="F24" i="1"/>
  <c r="J24" i="1"/>
  <c r="G200" i="1" l="1"/>
  <c r="H200" i="1"/>
  <c r="F200" i="1"/>
  <c r="J200" i="1"/>
  <c r="I200" i="1"/>
</calcChain>
</file>

<file path=xl/sharedStrings.xml><?xml version="1.0" encoding="utf-8"?>
<sst xmlns="http://schemas.openxmlformats.org/spreadsheetml/2006/main" count="312" uniqueCount="128">
  <si>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</si>
  <si>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</si>
  <si>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</si>
  <si>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</si>
  <si>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</si>
  <si>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</si>
  <si>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</si>
  <si>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</si>
  <si>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</si>
  <si>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</si>
  <si>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</si>
  <si>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</si>
  <si>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</si>
  <si>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</si>
  <si>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</si>
  <si>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</si>
  <si>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</si>
  <si>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</si>
  <si>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</si>
  <si>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</si>
  <si>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</si>
  <si>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</si>
  <si>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</si>
  <si>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</si>
  <si>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</si>
  <si>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</si>
  <si>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</si>
  <si>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</si>
  <si>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</si>
  <si>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</si>
  <si>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</si>
  <si>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</si>
  <si>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</si>
  <si>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</si>
  <si>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</si>
  <si>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</si>
  <si>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</si>
  <si>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</si>
  <si>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200/5</t>
  </si>
  <si>
    <t>яблоко</t>
  </si>
  <si>
    <t>салат из свежих помидор</t>
  </si>
  <si>
    <t>МБОУ "Малоатлымская СОШ"</t>
  </si>
  <si>
    <t>картофельное пюре</t>
  </si>
  <si>
    <t>гор. Блюдо</t>
  </si>
  <si>
    <t>бутерброд с сыром</t>
  </si>
  <si>
    <t>винегрет овощной</t>
  </si>
  <si>
    <t>голубцы ленивые</t>
  </si>
  <si>
    <t>компот из сухофруктов</t>
  </si>
  <si>
    <t>свекольник</t>
  </si>
  <si>
    <t>сок фруктовый</t>
  </si>
  <si>
    <t>салат из свеклы с сыром</t>
  </si>
  <si>
    <t>рассольник ленинградский</t>
  </si>
  <si>
    <t>капуста тушенная</t>
  </si>
  <si>
    <t>суп из овощей</t>
  </si>
  <si>
    <t>рис отварной</t>
  </si>
  <si>
    <t>суп лапша домашняя</t>
  </si>
  <si>
    <t>июнь</t>
  </si>
  <si>
    <t>кофейный напиток</t>
  </si>
  <si>
    <t>бутерброд с маслом</t>
  </si>
  <si>
    <t>50/10</t>
  </si>
  <si>
    <t>банан</t>
  </si>
  <si>
    <t>салат из свежих огурцов</t>
  </si>
  <si>
    <t>борщ из свежей капусты со сметаной</t>
  </si>
  <si>
    <t>плов</t>
  </si>
  <si>
    <t>компот из апельсин</t>
  </si>
  <si>
    <t>пудинг из творога с рисом</t>
  </si>
  <si>
    <t>какао</t>
  </si>
  <si>
    <t>бутерброд с повидлом</t>
  </si>
  <si>
    <t>50/30</t>
  </si>
  <si>
    <t>сдоба</t>
  </si>
  <si>
    <t>зефир</t>
  </si>
  <si>
    <t>груша</t>
  </si>
  <si>
    <t>компот из свежих яблок</t>
  </si>
  <si>
    <t>каша янтарная</t>
  </si>
  <si>
    <t>чай из шиповника</t>
  </si>
  <si>
    <t>сосиска в тесте</t>
  </si>
  <si>
    <t>апельсин</t>
  </si>
  <si>
    <t>салат полынский</t>
  </si>
  <si>
    <t>щи из свежей капусты</t>
  </si>
  <si>
    <t>печеночные оладьи</t>
  </si>
  <si>
    <t>гречка отварная</t>
  </si>
  <si>
    <t>компот из ялок и лимона</t>
  </si>
  <si>
    <t>сырники из творога со сгущенным молоком</t>
  </si>
  <si>
    <t>100/20</t>
  </si>
  <si>
    <t>бутерброд горячий</t>
  </si>
  <si>
    <t>50/10/20</t>
  </si>
  <si>
    <t>киви</t>
  </si>
  <si>
    <t>салат степной</t>
  </si>
  <si>
    <t>рыба запеченная в сметане</t>
  </si>
  <si>
    <t>напиток из шиповника</t>
  </si>
  <si>
    <t>макароны с сыром</t>
  </si>
  <si>
    <t>чай с лимоном</t>
  </si>
  <si>
    <t>бутерброд с красной икрой</t>
  </si>
  <si>
    <t>50/10/10</t>
  </si>
  <si>
    <t>салат летний</t>
  </si>
  <si>
    <t>суп крестьянский</t>
  </si>
  <si>
    <t>котлета мясная</t>
  </si>
  <si>
    <t>шоколад плитка</t>
  </si>
  <si>
    <t>каша пшенная</t>
  </si>
  <si>
    <t>нектарин</t>
  </si>
  <si>
    <t>йогурт</t>
  </si>
  <si>
    <t>салат витаминный</t>
  </si>
  <si>
    <t>суп гороховый</t>
  </si>
  <si>
    <t>рыба тушенная с овощами</t>
  </si>
  <si>
    <t>компот яблочный</t>
  </si>
  <si>
    <t>пудинг творожный со сгущенным молоком</t>
  </si>
  <si>
    <t>150/15</t>
  </si>
  <si>
    <t>50/5/20</t>
  </si>
  <si>
    <t>мандарин</t>
  </si>
  <si>
    <t>салат из капусты с мороковью</t>
  </si>
  <si>
    <t>макароны отварные</t>
  </si>
  <si>
    <t>напиток яблочно-лимонный</t>
  </si>
  <si>
    <t>каша геркулесовая</t>
  </si>
  <si>
    <t>черешня</t>
  </si>
  <si>
    <t>суп с рыбными консервами</t>
  </si>
  <si>
    <t>запеканка картофельная с мясом</t>
  </si>
  <si>
    <t>каша ячневая</t>
  </si>
  <si>
    <t>бутерброд с языком и маслом</t>
  </si>
  <si>
    <t>50/30/10</t>
  </si>
  <si>
    <t>вафли</t>
  </si>
  <si>
    <t>солянка домашняя</t>
  </si>
  <si>
    <t>жаркое по-домашнему</t>
  </si>
  <si>
    <t>компот из фруктов</t>
  </si>
  <si>
    <t>суп молочный с макаронными изделиями</t>
  </si>
  <si>
    <t>50/16</t>
  </si>
  <si>
    <t>перец фаршированный</t>
  </si>
  <si>
    <t>еомпот из кураги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</si>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</sst>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1" xfId="0" applyFont="1" applyBorder="1"/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0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56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37</v>
      </c>
      <c r="F6" s="40" t="s">
        <v>38</v>
      </c>
      <c r="G6" s="40">
        <v>5.65</v>
      </c>
      <c r="H6" s="40">
        <v>3.96</v>
      </c>
      <c r="I6" s="40">
        <v>1.23</v>
      </c>
      <c r="J6" s="40">
        <v>104.13</v>
      </c>
      <c r="K6" s="41">
        <v>114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3.8</v>
      </c>
      <c r="H8" s="43">
        <v>3.52</v>
      </c>
      <c r="I8" s="43">
        <v>19.13</v>
      </c>
      <c r="J8" s="43">
        <v>118.69</v>
      </c>
      <c r="K8" s="44">
        <v>286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58</v>
      </c>
      <c r="F9" s="43" t="s">
        <v>59</v>
      </c>
      <c r="G9" s="43">
        <v>5.38</v>
      </c>
      <c r="H9" s="43">
        <v>7.81</v>
      </c>
      <c r="I9" s="43">
        <v>31.8</v>
      </c>
      <c r="J9" s="43">
        <v>271.89999999999998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250</v>
      </c>
      <c r="G10" s="43">
        <v>1.5</v>
      </c>
      <c r="H10" s="43">
        <v>0.5</v>
      </c>
      <c r="I10" s="43">
        <v>11</v>
      </c>
      <c r="J10" s="43">
        <v>95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0" t="s">
        <v>30</v>
      </c>
      <c r="E12" s="42" t="s">
        <v>49</v>
      </c>
      <c r="F12" s="43">
        <v>200</v>
      </c>
      <c r="G12" s="43">
        <v>0</v>
      </c>
      <c r="H12" s="43">
        <v>0</v>
      </c>
      <c r="I12" s="43">
        <v>23.4</v>
      </c>
      <c r="J12" s="43">
        <v>94</v>
      </c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650</v>
      </c>
      <c r="G13" s="19">
        <f t="shared" ref="G13:J13" si="0">SUM(G6:G12)</f>
        <v>16.329999999999998</v>
      </c>
      <c r="H13" s="19">
        <f t="shared" si="0"/>
        <v>15.79</v>
      </c>
      <c r="I13" s="19">
        <f t="shared" si="0"/>
        <v>86.56</v>
      </c>
      <c r="J13" s="19">
        <f t="shared" si="0"/>
        <v>683.72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61</v>
      </c>
      <c r="F14" s="43">
        <v>60</v>
      </c>
      <c r="G14" s="43">
        <v>0.72</v>
      </c>
      <c r="H14" s="43">
        <v>10.08</v>
      </c>
      <c r="I14" s="43">
        <v>0.3</v>
      </c>
      <c r="J14" s="43">
        <v>65.209999999999994</v>
      </c>
      <c r="K14" s="44">
        <v>16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62</v>
      </c>
      <c r="F15" s="43">
        <v>250</v>
      </c>
      <c r="G15" s="43">
        <v>14.3</v>
      </c>
      <c r="H15" s="43">
        <v>4.8</v>
      </c>
      <c r="I15" s="43">
        <v>25.74</v>
      </c>
      <c r="J15" s="43">
        <v>104.23</v>
      </c>
      <c r="K15" s="44">
        <v>35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63</v>
      </c>
      <c r="F16" s="43">
        <v>200</v>
      </c>
      <c r="G16" s="43">
        <v>10.98</v>
      </c>
      <c r="H16" s="43">
        <v>14</v>
      </c>
      <c r="I16" s="43">
        <v>34.200000000000003</v>
      </c>
      <c r="J16" s="43">
        <v>405.1</v>
      </c>
      <c r="K16" s="44">
        <v>193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64</v>
      </c>
      <c r="F18" s="43">
        <v>200</v>
      </c>
      <c r="G18" s="43">
        <v>1.4</v>
      </c>
      <c r="H18" s="43">
        <v>0</v>
      </c>
      <c r="I18" s="43">
        <v>29</v>
      </c>
      <c r="J18" s="43">
        <v>116.2</v>
      </c>
      <c r="K18" s="44">
        <v>351</v>
      </c>
      <c r="L18" s="43"/>
    </row>
    <row r="19" spans="1:12" ht="15" x14ac:dyDescent="0.25">
      <c r="A19" s="23"/>
      <c r="B19" s="15"/>
      <c r="C19" s="11"/>
      <c r="D19" s="61" t="s">
        <v>23</v>
      </c>
      <c r="E19" s="42" t="s">
        <v>23</v>
      </c>
      <c r="F19" s="43">
        <v>60</v>
      </c>
      <c r="G19" s="43">
        <v>4.9800000000000004</v>
      </c>
      <c r="H19" s="43">
        <v>4.08</v>
      </c>
      <c r="I19" s="43">
        <v>28.86</v>
      </c>
      <c r="J19" s="43">
        <v>135.6</v>
      </c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770</v>
      </c>
      <c r="G23" s="19">
        <f t="shared" ref="G23:J23" si="1">SUM(G14:G22)</f>
        <v>32.379999999999995</v>
      </c>
      <c r="H23" s="19">
        <f t="shared" si="1"/>
        <v>32.96</v>
      </c>
      <c r="I23" s="19">
        <f t="shared" si="1"/>
        <v>118.10000000000001</v>
      </c>
      <c r="J23" s="19">
        <f t="shared" si="1"/>
        <v>826.34</v>
      </c>
      <c r="K23" s="25"/>
      <c r="L23" s="19">
        <v>359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1420</v>
      </c>
      <c r="G24" s="32">
        <f t="shared" ref="G24:J24" si="2">G13+G23</f>
        <v>48.709999999999994</v>
      </c>
      <c r="H24" s="32">
        <f t="shared" si="2"/>
        <v>48.75</v>
      </c>
      <c r="I24" s="32">
        <f t="shared" si="2"/>
        <v>204.66000000000003</v>
      </c>
      <c r="J24" s="32">
        <f t="shared" si="2"/>
        <v>1510.06</v>
      </c>
      <c r="K24" s="32"/>
      <c r="L24" s="32">
        <f t="shared" ref="L24" si="3">L13+L23</f>
        <v>359</v>
      </c>
    </row>
    <row r="25" spans="1:12" ht="15" x14ac:dyDescent="0.25">
      <c r="A25" s="14">
        <v>1</v>
      </c>
      <c r="B25" s="15">
        <v>2</v>
      </c>
      <c r="C25" s="22" t="s">
        <v>20</v>
      </c>
      <c r="D25" s="62" t="s">
        <v>43</v>
      </c>
      <c r="E25" s="39" t="s">
        <v>65</v>
      </c>
      <c r="F25" s="40">
        <v>200</v>
      </c>
      <c r="G25" s="40">
        <v>15.71</v>
      </c>
      <c r="H25" s="40">
        <v>13.68</v>
      </c>
      <c r="I25" s="40">
        <v>40.44</v>
      </c>
      <c r="J25" s="40">
        <v>258.98</v>
      </c>
      <c r="K25" s="41">
        <v>152</v>
      </c>
      <c r="L25" s="40"/>
    </row>
    <row r="26" spans="1:12" ht="15" x14ac:dyDescent="0.25">
      <c r="A26" s="14"/>
      <c r="B26" s="15"/>
      <c r="C26" s="11"/>
      <c r="D26" s="8"/>
      <c r="E26" s="51"/>
      <c r="F26" s="52"/>
      <c r="G26" s="52"/>
      <c r="H26" s="52"/>
      <c r="I26" s="52"/>
      <c r="J26" s="52"/>
      <c r="K26" s="53"/>
      <c r="L26" s="52"/>
    </row>
    <row r="27" spans="1:12" ht="15" x14ac:dyDescent="0.25">
      <c r="A27" s="14"/>
      <c r="B27" s="15"/>
      <c r="C27" s="11"/>
      <c r="D27" s="6"/>
      <c r="E27" s="42"/>
      <c r="F27" s="43">
        <v>200</v>
      </c>
      <c r="G27" s="43">
        <v>3.1</v>
      </c>
      <c r="H27" s="43">
        <v>3.5</v>
      </c>
      <c r="I27" s="43">
        <v>23.1</v>
      </c>
      <c r="J27" s="43">
        <v>132</v>
      </c>
      <c r="K27" s="44">
        <v>3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66</v>
      </c>
      <c r="F28" s="43">
        <v>200</v>
      </c>
      <c r="G28" s="43">
        <v>2.0099999999999998</v>
      </c>
      <c r="H28" s="43">
        <v>2.39</v>
      </c>
      <c r="I28" s="43">
        <v>25.65</v>
      </c>
      <c r="J28" s="43">
        <v>161.87</v>
      </c>
      <c r="K28" s="44">
        <v>285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67</v>
      </c>
      <c r="F29" s="43" t="s">
        <v>68</v>
      </c>
      <c r="G29" s="43">
        <v>5.18</v>
      </c>
      <c r="H29" s="43">
        <v>6.82</v>
      </c>
      <c r="I29" s="43">
        <v>31.8</v>
      </c>
      <c r="J29" s="43">
        <v>141.87</v>
      </c>
      <c r="K29" s="44">
        <v>3</v>
      </c>
      <c r="L29" s="43"/>
    </row>
    <row r="30" spans="1:12" ht="15" x14ac:dyDescent="0.25">
      <c r="A30" s="14"/>
      <c r="B30" s="15"/>
      <c r="C30" s="11"/>
      <c r="D30" s="61" t="s">
        <v>69</v>
      </c>
      <c r="E30" s="42" t="s">
        <v>70</v>
      </c>
      <c r="F30" s="43">
        <v>50</v>
      </c>
      <c r="G30" s="43">
        <v>1.6</v>
      </c>
      <c r="H30" s="43">
        <v>1.23</v>
      </c>
      <c r="I30" s="43">
        <v>321.5</v>
      </c>
      <c r="J30" s="43">
        <v>51.2</v>
      </c>
      <c r="K30" s="44"/>
      <c r="L30" s="43"/>
    </row>
    <row r="31" spans="1:12" ht="15" x14ac:dyDescent="0.25">
      <c r="A31" s="14"/>
      <c r="B31" s="15"/>
      <c r="C31" s="11"/>
      <c r="D31" s="60" t="s">
        <v>24</v>
      </c>
      <c r="E31" s="42" t="s">
        <v>71</v>
      </c>
      <c r="F31" s="43">
        <v>250</v>
      </c>
      <c r="G31" s="43">
        <v>0.3</v>
      </c>
      <c r="H31" s="43">
        <v>0.4</v>
      </c>
      <c r="I31" s="43">
        <v>10.3</v>
      </c>
      <c r="J31" s="43">
        <v>47</v>
      </c>
      <c r="K31" s="44"/>
      <c r="L31" s="43"/>
    </row>
    <row r="32" spans="1:12" ht="15" x14ac:dyDescent="0.25">
      <c r="A32" s="14"/>
      <c r="B32" s="15"/>
      <c r="C32" s="11"/>
      <c r="D32" s="60" t="s">
        <v>30</v>
      </c>
      <c r="E32" s="42" t="s">
        <v>49</v>
      </c>
      <c r="F32" s="43">
        <v>200</v>
      </c>
      <c r="G32" s="43">
        <v>0</v>
      </c>
      <c r="H32" s="43">
        <v>0</v>
      </c>
      <c r="I32" s="43">
        <v>23.4</v>
      </c>
      <c r="J32" s="43">
        <v>94</v>
      </c>
      <c r="K32" s="44"/>
      <c r="L32" s="43"/>
    </row>
    <row r="33" spans="1:12" ht="15" x14ac:dyDescent="0.25">
      <c r="A33" s="16"/>
      <c r="B33" s="17"/>
      <c r="C33" s="8"/>
      <c r="D33" s="18" t="s">
        <v>31</v>
      </c>
      <c r="E33" s="9"/>
      <c r="F33" s="19">
        <f>SUM(F25:F32)</f>
        <v>1100</v>
      </c>
      <c r="G33" s="19">
        <f t="shared" ref="G33" si="4">SUM(G25:G32)</f>
        <v>27.900000000000002</v>
      </c>
      <c r="H33" s="19">
        <f t="shared" ref="H33" si="5">SUM(H25:H32)</f>
        <v>28.02</v>
      </c>
      <c r="I33" s="19">
        <f t="shared" ref="I33" si="6">SUM(I25:I32)</f>
        <v>476.19</v>
      </c>
      <c r="J33" s="19">
        <f t="shared" ref="J33" si="7">SUM(J25:J32)</f>
        <v>886.92000000000007</v>
      </c>
      <c r="K33" s="25"/>
      <c r="L33" s="19"/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 t="s">
        <v>40</v>
      </c>
      <c r="F34" s="43">
        <v>60</v>
      </c>
      <c r="G34" s="43">
        <v>1</v>
      </c>
      <c r="H34" s="43">
        <v>10.16</v>
      </c>
      <c r="I34" s="43">
        <v>4.5999999999999996</v>
      </c>
      <c r="J34" s="43">
        <v>93.92</v>
      </c>
      <c r="K34" s="44">
        <v>22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51</v>
      </c>
      <c r="F35" s="43">
        <v>250</v>
      </c>
      <c r="G35" s="43">
        <v>7.38</v>
      </c>
      <c r="H35" s="43">
        <v>11.32</v>
      </c>
      <c r="I35" s="43">
        <v>16.41</v>
      </c>
      <c r="J35" s="43">
        <v>163</v>
      </c>
      <c r="K35" s="44">
        <v>42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46</v>
      </c>
      <c r="F36" s="43">
        <v>170</v>
      </c>
      <c r="G36" s="43">
        <v>19.100000000000001</v>
      </c>
      <c r="H36" s="43">
        <v>19.13</v>
      </c>
      <c r="I36" s="43">
        <v>22.66</v>
      </c>
      <c r="J36" s="43">
        <v>353.9</v>
      </c>
      <c r="K36" s="44">
        <v>178</v>
      </c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72</v>
      </c>
      <c r="F38" s="43">
        <v>200</v>
      </c>
      <c r="G38" s="43">
        <v>0.1</v>
      </c>
      <c r="H38" s="43">
        <v>0</v>
      </c>
      <c r="I38" s="43">
        <v>58.21</v>
      </c>
      <c r="J38" s="43">
        <v>104.07</v>
      </c>
      <c r="K38" s="44">
        <v>282</v>
      </c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1" t="s">
        <v>23</v>
      </c>
      <c r="E40" s="42" t="s">
        <v>23</v>
      </c>
      <c r="F40" s="43">
        <v>60</v>
      </c>
      <c r="G40" s="43">
        <v>4.9800000000000004</v>
      </c>
      <c r="H40" s="43">
        <v>4.08</v>
      </c>
      <c r="I40" s="43">
        <v>28.86</v>
      </c>
      <c r="J40" s="43">
        <v>135.6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 t="s">
        <v>24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31</v>
      </c>
      <c r="E43" s="9"/>
      <c r="F43" s="19">
        <f>SUM(F34:F42)</f>
        <v>740</v>
      </c>
      <c r="G43" s="19">
        <f t="shared" ref="G43:J43" si="8">SUM(G34:G42)</f>
        <v>32.56</v>
      </c>
      <c r="H43" s="19">
        <f t="shared" si="8"/>
        <v>44.69</v>
      </c>
      <c r="I43" s="19">
        <f t="shared" si="8"/>
        <v>130.74</v>
      </c>
      <c r="J43" s="19">
        <f t="shared" si="8"/>
        <v>850.4899999999999</v>
      </c>
      <c r="K43" s="25"/>
      <c r="L43" s="19">
        <v>359</v>
      </c>
    </row>
    <row r="44" spans="1:12" ht="15.75" customHeight="1" x14ac:dyDescent="0.2">
      <c r="A44" s="33">
        <f>A25</f>
        <v>1</v>
      </c>
      <c r="B44" s="33">
        <f>B25</f>
        <v>2</v>
      </c>
      <c r="C44" s="54" t="s">
        <v>4</v>
      </c>
      <c r="D44" s="55"/>
      <c r="E44" s="31"/>
      <c r="F44" s="32">
        <f>F33+F43</f>
        <v>1840</v>
      </c>
      <c r="G44" s="32">
        <f t="shared" ref="G44" si="9">G33+G43</f>
        <v>60.460000000000008</v>
      </c>
      <c r="H44" s="32">
        <f t="shared" ref="H44" si="10">H33+H43</f>
        <v>72.709999999999994</v>
      </c>
      <c r="I44" s="32">
        <f t="shared" ref="I44" si="11">I33+I43</f>
        <v>606.93000000000006</v>
      </c>
      <c r="J44" s="32">
        <f t="shared" ref="J44:L44" si="12">J33+J43</f>
        <v>1737.4099999999999</v>
      </c>
      <c r="K44" s="32"/>
      <c r="L44" s="32">
        <f t="shared" si="12"/>
        <v>359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73</v>
      </c>
      <c r="F45" s="40">
        <v>200</v>
      </c>
      <c r="G45" s="40">
        <v>9.5</v>
      </c>
      <c r="H45" s="40">
        <v>9.4</v>
      </c>
      <c r="I45" s="40">
        <v>36.200000000000003</v>
      </c>
      <c r="J45" s="40">
        <v>101.4</v>
      </c>
      <c r="K45" s="41">
        <v>305</v>
      </c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74</v>
      </c>
      <c r="F47" s="43">
        <v>200</v>
      </c>
      <c r="G47" s="43">
        <v>0.1</v>
      </c>
      <c r="H47" s="43">
        <v>0</v>
      </c>
      <c r="I47" s="43">
        <v>20</v>
      </c>
      <c r="J47" s="43">
        <v>75.8</v>
      </c>
      <c r="K47" s="44">
        <v>298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75</v>
      </c>
      <c r="F48" s="43">
        <v>100</v>
      </c>
      <c r="G48" s="43">
        <v>16.010000000000002</v>
      </c>
      <c r="H48" s="43">
        <v>16.8</v>
      </c>
      <c r="I48" s="43">
        <v>30.3</v>
      </c>
      <c r="J48" s="63">
        <v>308.39999999999998</v>
      </c>
      <c r="K48" s="44">
        <v>334</v>
      </c>
      <c r="L48" s="43"/>
    </row>
    <row r="49" spans="1:12" ht="15" x14ac:dyDescent="0.25">
      <c r="A49" s="23"/>
      <c r="B49" s="15"/>
      <c r="C49" s="11"/>
      <c r="D49" s="7" t="s">
        <v>24</v>
      </c>
      <c r="E49" s="42" t="s">
        <v>76</v>
      </c>
      <c r="F49" s="43">
        <v>250</v>
      </c>
      <c r="G49" s="43">
        <v>0.79</v>
      </c>
      <c r="H49" s="43">
        <v>0.17</v>
      </c>
      <c r="I49" s="43">
        <v>19.559999999999999</v>
      </c>
      <c r="J49" s="43">
        <v>83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0" t="s">
        <v>30</v>
      </c>
      <c r="E51" s="42" t="s">
        <v>49</v>
      </c>
      <c r="F51" s="43">
        <v>200</v>
      </c>
      <c r="G51" s="43">
        <v>0</v>
      </c>
      <c r="H51" s="43">
        <v>0</v>
      </c>
      <c r="I51" s="43">
        <v>23.4</v>
      </c>
      <c r="J51" s="43">
        <v>94</v>
      </c>
      <c r="K51" s="44"/>
      <c r="L51" s="43"/>
    </row>
    <row r="52" spans="1:12" ht="15" x14ac:dyDescent="0.25">
      <c r="A52" s="24"/>
      <c r="B52" s="17"/>
      <c r="C52" s="8"/>
      <c r="D52" s="18" t="s">
        <v>31</v>
      </c>
      <c r="E52" s="9"/>
      <c r="F52" s="19">
        <f>SUM(F45:F51)</f>
        <v>950</v>
      </c>
      <c r="G52" s="19">
        <f t="shared" ref="G52" si="13">SUM(G45:G51)</f>
        <v>26.4</v>
      </c>
      <c r="H52" s="19">
        <f t="shared" ref="H52" si="14">SUM(H45:H51)</f>
        <v>26.370000000000005</v>
      </c>
      <c r="I52" s="19">
        <f t="shared" ref="I52" si="15">SUM(I45:I51)</f>
        <v>129.46</v>
      </c>
      <c r="J52" s="19">
        <f t="shared" ref="J52" si="16">SUM(J45:J51)</f>
        <v>662.59999999999991</v>
      </c>
      <c r="K52" s="25"/>
      <c r="L52" s="19"/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77</v>
      </c>
      <c r="F53" s="43">
        <v>60</v>
      </c>
      <c r="G53" s="43">
        <v>1.4</v>
      </c>
      <c r="H53" s="43">
        <v>10.08</v>
      </c>
      <c r="I53" s="43">
        <v>9.2200000000000006</v>
      </c>
      <c r="J53" s="43">
        <v>103.28</v>
      </c>
      <c r="K53" s="44">
        <v>24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78</v>
      </c>
      <c r="F54" s="43">
        <v>250</v>
      </c>
      <c r="G54" s="43">
        <v>5.2</v>
      </c>
      <c r="H54" s="43">
        <v>6.72</v>
      </c>
      <c r="I54" s="43">
        <v>14.56</v>
      </c>
      <c r="J54" s="43">
        <v>229.6</v>
      </c>
      <c r="K54" s="44">
        <v>62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79</v>
      </c>
      <c r="F55" s="43">
        <v>100</v>
      </c>
      <c r="G55" s="43">
        <v>7.16</v>
      </c>
      <c r="H55" s="43">
        <v>3.32</v>
      </c>
      <c r="I55" s="43">
        <v>3.96</v>
      </c>
      <c r="J55" s="43">
        <v>143.71</v>
      </c>
      <c r="K55" s="44">
        <v>118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80</v>
      </c>
      <c r="F56" s="43">
        <v>150</v>
      </c>
      <c r="G56" s="43">
        <v>8.4600000000000009</v>
      </c>
      <c r="H56" s="43">
        <v>6.4</v>
      </c>
      <c r="I56" s="43">
        <v>24</v>
      </c>
      <c r="J56" s="43">
        <v>131.25</v>
      </c>
      <c r="K56" s="44">
        <v>219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81</v>
      </c>
      <c r="F57" s="43">
        <v>200</v>
      </c>
      <c r="G57" s="43">
        <v>0.25</v>
      </c>
      <c r="H57" s="43">
        <v>0.25</v>
      </c>
      <c r="I57" s="43">
        <v>25.35</v>
      </c>
      <c r="J57" s="43">
        <v>104.07</v>
      </c>
      <c r="K57" s="44">
        <v>284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1" t="s">
        <v>23</v>
      </c>
      <c r="E59" s="42" t="s">
        <v>23</v>
      </c>
      <c r="F59" s="43">
        <v>60</v>
      </c>
      <c r="G59" s="43">
        <v>4.9800000000000004</v>
      </c>
      <c r="H59" s="43">
        <v>4.08</v>
      </c>
      <c r="I59" s="43">
        <v>28.86</v>
      </c>
      <c r="J59" s="43">
        <v>135.6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31</v>
      </c>
      <c r="E62" s="9"/>
      <c r="F62" s="19">
        <f>SUM(F53:F61)</f>
        <v>820</v>
      </c>
      <c r="G62" s="19">
        <f t="shared" ref="G62" si="17">SUM(G53:G61)</f>
        <v>27.45</v>
      </c>
      <c r="H62" s="19">
        <f t="shared" ref="H62" si="18">SUM(H53:H61)</f>
        <v>30.85</v>
      </c>
      <c r="I62" s="19">
        <f t="shared" ref="I62" si="19">SUM(I53:I61)</f>
        <v>105.95</v>
      </c>
      <c r="J62" s="19">
        <f t="shared" ref="J62:L62" si="20">SUM(J53:J61)</f>
        <v>847.5100000000001</v>
      </c>
      <c r="K62" s="25"/>
      <c r="L62" s="19">
        <v>359</v>
      </c>
    </row>
    <row r="63" spans="1:12" ht="15.75" customHeight="1" x14ac:dyDescent="0.2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1770</v>
      </c>
      <c r="G63" s="32">
        <f t="shared" ref="G63" si="21">G52+G62</f>
        <v>53.849999999999994</v>
      </c>
      <c r="H63" s="32">
        <f t="shared" ref="H63" si="22">H52+H62</f>
        <v>57.220000000000006</v>
      </c>
      <c r="I63" s="32">
        <f t="shared" ref="I63" si="23">I52+I62</f>
        <v>235.41000000000003</v>
      </c>
      <c r="J63" s="32">
        <f t="shared" ref="J63:L63" si="24">J52+J62</f>
        <v>1510.1100000000001</v>
      </c>
      <c r="K63" s="32"/>
      <c r="L63" s="32">
        <f t="shared" si="24"/>
        <v>359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82</v>
      </c>
      <c r="F64" s="40" t="s">
        <v>83</v>
      </c>
      <c r="G64" s="40">
        <v>17.12</v>
      </c>
      <c r="H64" s="43">
        <v>15.24</v>
      </c>
      <c r="I64" s="43">
        <v>44.67</v>
      </c>
      <c r="J64" s="43">
        <v>234.32</v>
      </c>
      <c r="K64" s="44">
        <v>154</v>
      </c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57</v>
      </c>
      <c r="F66" s="43">
        <v>200</v>
      </c>
      <c r="G66" s="43">
        <v>3.1</v>
      </c>
      <c r="H66" s="43">
        <v>3.5</v>
      </c>
      <c r="I66" s="43">
        <v>23.1</v>
      </c>
      <c r="J66" s="43">
        <v>132</v>
      </c>
      <c r="K66" s="44">
        <v>286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84</v>
      </c>
      <c r="F67" s="43" t="s">
        <v>85</v>
      </c>
      <c r="G67" s="43">
        <v>15.15</v>
      </c>
      <c r="H67" s="43">
        <v>16.809999999999999</v>
      </c>
      <c r="I67" s="43">
        <v>31.8</v>
      </c>
      <c r="J67" s="43">
        <v>141.87</v>
      </c>
      <c r="K67" s="44">
        <v>11</v>
      </c>
      <c r="L67" s="43"/>
    </row>
    <row r="68" spans="1:12" ht="15" x14ac:dyDescent="0.25">
      <c r="A68" s="23"/>
      <c r="B68" s="15"/>
      <c r="C68" s="11"/>
      <c r="D68" s="7" t="s">
        <v>24</v>
      </c>
      <c r="E68" s="42" t="s">
        <v>86</v>
      </c>
      <c r="F68" s="43">
        <v>180</v>
      </c>
      <c r="G68" s="43">
        <v>0.32</v>
      </c>
      <c r="H68" s="43">
        <v>0</v>
      </c>
      <c r="I68" s="43">
        <v>12.55</v>
      </c>
      <c r="J68" s="43">
        <v>48.3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0" t="s">
        <v>30</v>
      </c>
      <c r="E70" s="42" t="s">
        <v>49</v>
      </c>
      <c r="F70" s="43">
        <v>200</v>
      </c>
      <c r="G70" s="43">
        <v>0</v>
      </c>
      <c r="H70" s="43">
        <v>0</v>
      </c>
      <c r="I70" s="43">
        <v>23.4</v>
      </c>
      <c r="J70" s="43">
        <v>94</v>
      </c>
      <c r="K70" s="44"/>
      <c r="L70" s="43"/>
    </row>
    <row r="71" spans="1:12" ht="15" x14ac:dyDescent="0.25">
      <c r="A71" s="24"/>
      <c r="B71" s="17"/>
      <c r="C71" s="8"/>
      <c r="D71" s="18" t="s">
        <v>31</v>
      </c>
      <c r="E71" s="9"/>
      <c r="F71" s="19">
        <f>SUM(F64:F70)</f>
        <v>580</v>
      </c>
      <c r="G71" s="19">
        <f t="shared" ref="G71" si="25">SUM(G64:G70)</f>
        <v>35.690000000000005</v>
      </c>
      <c r="H71" s="19">
        <f t="shared" ref="H71" si="26">SUM(H64:H70)</f>
        <v>35.549999999999997</v>
      </c>
      <c r="I71" s="19">
        <f t="shared" ref="I71" si="27">SUM(I64:I70)</f>
        <v>135.52000000000001</v>
      </c>
      <c r="J71" s="19">
        <f t="shared" ref="J71" si="28">SUM(J64:J70)</f>
        <v>650.49</v>
      </c>
      <c r="K71" s="25"/>
      <c r="L71" s="19"/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87</v>
      </c>
      <c r="F72" s="42">
        <v>60</v>
      </c>
      <c r="G72" s="43">
        <v>1.26</v>
      </c>
      <c r="H72" s="43">
        <v>5.08</v>
      </c>
      <c r="I72" s="43">
        <v>7.76</v>
      </c>
      <c r="J72" s="43">
        <v>94.3</v>
      </c>
      <c r="K72" s="44">
        <v>25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53</v>
      </c>
      <c r="F73" s="43">
        <v>250</v>
      </c>
      <c r="G73" s="43">
        <v>2.4500000000000002</v>
      </c>
      <c r="H73" s="43">
        <v>4.8899999999999997</v>
      </c>
      <c r="I73" s="43">
        <v>10.36</v>
      </c>
      <c r="J73" s="43">
        <v>67.2</v>
      </c>
      <c r="K73" s="44">
        <v>44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88</v>
      </c>
      <c r="F74" s="43">
        <v>100</v>
      </c>
      <c r="G74" s="43">
        <v>10.199999999999999</v>
      </c>
      <c r="H74" s="43">
        <v>6.71</v>
      </c>
      <c r="I74" s="43">
        <v>10.23</v>
      </c>
      <c r="J74" s="43">
        <v>303.87</v>
      </c>
      <c r="K74" s="44">
        <v>171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150</v>
      </c>
      <c r="G75" s="43">
        <v>4.2</v>
      </c>
      <c r="H75" s="43">
        <v>6.13</v>
      </c>
      <c r="I75" s="43">
        <v>19.13</v>
      </c>
      <c r="J75" s="43">
        <v>149.58000000000001</v>
      </c>
      <c r="K75" s="44">
        <v>241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89</v>
      </c>
      <c r="F76" s="43">
        <v>200</v>
      </c>
      <c r="G76" s="43">
        <v>0.68</v>
      </c>
      <c r="H76" s="43">
        <v>0</v>
      </c>
      <c r="I76" s="43">
        <v>21.01</v>
      </c>
      <c r="J76" s="43">
        <v>46.87</v>
      </c>
      <c r="K76" s="44">
        <v>289</v>
      </c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1" t="s">
        <v>23</v>
      </c>
      <c r="E78" s="42" t="s">
        <v>23</v>
      </c>
      <c r="F78" s="43">
        <v>60</v>
      </c>
      <c r="G78" s="43">
        <v>4.9800000000000004</v>
      </c>
      <c r="H78" s="43">
        <v>4.08</v>
      </c>
      <c r="I78" s="43">
        <v>28.86</v>
      </c>
      <c r="J78" s="43">
        <v>135.6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31</v>
      </c>
      <c r="E81" s="9"/>
      <c r="F81" s="19">
        <f>SUM(F72:F80)</f>
        <v>820</v>
      </c>
      <c r="G81" s="19">
        <f t="shared" ref="G81" si="29">SUM(G72:G80)</f>
        <v>23.77</v>
      </c>
      <c r="H81" s="19">
        <f t="shared" ref="H81" si="30">SUM(H72:H80)</f>
        <v>26.89</v>
      </c>
      <c r="I81" s="19">
        <f t="shared" ref="I81" si="31">SUM(I72:I80)</f>
        <v>97.35</v>
      </c>
      <c r="J81" s="19">
        <f t="shared" ref="J81:L81" si="32">SUM(J72:J80)</f>
        <v>797.42000000000007</v>
      </c>
      <c r="K81" s="25"/>
      <c r="L81" s="19">
        <v>359</v>
      </c>
    </row>
    <row r="82" spans="1:12" ht="15.75" customHeight="1" x14ac:dyDescent="0.2">
      <c r="A82" s="29">
        <f>A64</f>
        <v>1</v>
      </c>
      <c r="B82" s="30">
        <f>B64</f>
        <v>4</v>
      </c>
      <c r="C82" s="54" t="s">
        <v>4</v>
      </c>
      <c r="D82" s="55"/>
      <c r="E82" s="31"/>
      <c r="F82" s="32">
        <f>F71+F81</f>
        <v>1400</v>
      </c>
      <c r="G82" s="32">
        <f t="shared" ref="G82" si="33">G71+G81</f>
        <v>59.460000000000008</v>
      </c>
      <c r="H82" s="32">
        <f t="shared" ref="H82" si="34">H71+H81</f>
        <v>62.44</v>
      </c>
      <c r="I82" s="32">
        <f t="shared" ref="I82" si="35">I71+I81</f>
        <v>232.87</v>
      </c>
      <c r="J82" s="32">
        <f t="shared" ref="J82:L82" si="36">J71+J81</f>
        <v>1447.91</v>
      </c>
      <c r="K82" s="32"/>
      <c r="L82" s="32">
        <f t="shared" si="36"/>
        <v>359</v>
      </c>
    </row>
    <row r="83" spans="1:12" ht="15" x14ac:dyDescent="0.25">
      <c r="A83" s="20">
        <v>1</v>
      </c>
      <c r="B83" s="21">
        <v>5</v>
      </c>
      <c r="C83" s="22" t="s">
        <v>20</v>
      </c>
      <c r="D83" s="5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8" t="s">
        <v>21</v>
      </c>
      <c r="E84" s="51" t="s">
        <v>90</v>
      </c>
      <c r="F84" s="52">
        <v>200</v>
      </c>
      <c r="G84" s="52">
        <v>9.43</v>
      </c>
      <c r="H84" s="52">
        <v>11.01</v>
      </c>
      <c r="I84" s="52">
        <v>45.23</v>
      </c>
      <c r="J84" s="52">
        <v>207.35</v>
      </c>
      <c r="K84" s="53">
        <v>124</v>
      </c>
      <c r="L84" s="52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 t="s">
        <v>91</v>
      </c>
      <c r="F86" s="43">
        <v>200</v>
      </c>
      <c r="G86" s="43">
        <v>0.1</v>
      </c>
      <c r="H86" s="43">
        <v>0</v>
      </c>
      <c r="I86" s="43">
        <v>20</v>
      </c>
      <c r="J86" s="43">
        <v>75.8</v>
      </c>
      <c r="K86" s="44">
        <v>294</v>
      </c>
      <c r="L86" s="43"/>
    </row>
    <row r="87" spans="1:12" ht="15" x14ac:dyDescent="0.25">
      <c r="A87" s="23"/>
      <c r="B87" s="15"/>
      <c r="C87" s="11"/>
      <c r="D87" s="7" t="s">
        <v>23</v>
      </c>
      <c r="E87" s="42" t="s">
        <v>92</v>
      </c>
      <c r="F87" s="43" t="s">
        <v>93</v>
      </c>
      <c r="G87" s="43">
        <v>16.600000000000001</v>
      </c>
      <c r="H87" s="43">
        <v>15.9</v>
      </c>
      <c r="I87" s="43">
        <v>28.8</v>
      </c>
      <c r="J87" s="43">
        <v>307.8</v>
      </c>
      <c r="K87" s="44">
        <v>12</v>
      </c>
      <c r="L87" s="43"/>
    </row>
    <row r="88" spans="1:12" ht="15" x14ac:dyDescent="0.25">
      <c r="A88" s="23"/>
      <c r="B88" s="15"/>
      <c r="C88" s="11"/>
      <c r="D88" s="7" t="s">
        <v>24</v>
      </c>
      <c r="E88" s="42" t="s">
        <v>39</v>
      </c>
      <c r="F88" s="43">
        <v>250</v>
      </c>
      <c r="G88" s="43">
        <v>0.86</v>
      </c>
      <c r="H88" s="43">
        <v>0</v>
      </c>
      <c r="I88" s="43">
        <v>13.5</v>
      </c>
      <c r="J88" s="43">
        <v>47</v>
      </c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0" t="s">
        <v>30</v>
      </c>
      <c r="E90" s="42" t="s">
        <v>49</v>
      </c>
      <c r="F90" s="43">
        <v>200</v>
      </c>
      <c r="G90" s="43">
        <v>0</v>
      </c>
      <c r="H90" s="43">
        <v>0</v>
      </c>
      <c r="I90" s="43">
        <v>23.4</v>
      </c>
      <c r="J90" s="43">
        <v>94</v>
      </c>
      <c r="K90" s="44"/>
      <c r="L90" s="43"/>
    </row>
    <row r="91" spans="1:12" ht="15" x14ac:dyDescent="0.25">
      <c r="A91" s="24"/>
      <c r="B91" s="17"/>
      <c r="C91" s="8"/>
      <c r="D91" s="18" t="s">
        <v>31</v>
      </c>
      <c r="E91" s="9"/>
      <c r="F91" s="19">
        <f>SUM(F83:F90)</f>
        <v>850</v>
      </c>
      <c r="G91" s="19">
        <f t="shared" ref="G91" si="37">SUM(G83:G90)</f>
        <v>26.990000000000002</v>
      </c>
      <c r="H91" s="19">
        <f t="shared" ref="H91" si="38">SUM(H83:H90)</f>
        <v>26.91</v>
      </c>
      <c r="I91" s="19">
        <f t="shared" ref="I91" si="39">SUM(I83:I90)</f>
        <v>130.92999999999998</v>
      </c>
      <c r="J91" s="19">
        <f t="shared" ref="J91" si="40">SUM(J83:J90)</f>
        <v>731.95</v>
      </c>
      <c r="K91" s="25"/>
      <c r="L91" s="19"/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 t="s">
        <v>94</v>
      </c>
      <c r="F92" s="43">
        <v>60</v>
      </c>
      <c r="G92" s="43">
        <v>1.37</v>
      </c>
      <c r="H92" s="43">
        <v>5.29</v>
      </c>
      <c r="I92" s="43">
        <v>11.39</v>
      </c>
      <c r="J92" s="43">
        <v>68.290000000000006</v>
      </c>
      <c r="K92" s="44">
        <v>38</v>
      </c>
      <c r="L92" s="43"/>
    </row>
    <row r="93" spans="1:12" ht="15" x14ac:dyDescent="0.25">
      <c r="A93" s="23"/>
      <c r="B93" s="15"/>
      <c r="C93" s="11"/>
      <c r="D93" s="7" t="s">
        <v>27</v>
      </c>
      <c r="E93" s="42" t="s">
        <v>95</v>
      </c>
      <c r="F93" s="43">
        <v>250</v>
      </c>
      <c r="G93" s="43">
        <v>7.12</v>
      </c>
      <c r="H93" s="43">
        <v>6.12</v>
      </c>
      <c r="I93" s="43">
        <v>12.48</v>
      </c>
      <c r="J93" s="43">
        <v>91.23</v>
      </c>
      <c r="K93" s="44">
        <v>51</v>
      </c>
      <c r="L93" s="43"/>
    </row>
    <row r="94" spans="1:12" ht="15" x14ac:dyDescent="0.25">
      <c r="A94" s="23"/>
      <c r="B94" s="15"/>
      <c r="C94" s="11"/>
      <c r="D94" s="7" t="s">
        <v>28</v>
      </c>
      <c r="E94" s="42" t="s">
        <v>96</v>
      </c>
      <c r="F94" s="43">
        <v>80</v>
      </c>
      <c r="G94" s="43">
        <v>12.3</v>
      </c>
      <c r="H94" s="43">
        <v>6.7</v>
      </c>
      <c r="I94" s="43">
        <v>10.4</v>
      </c>
      <c r="J94" s="43">
        <v>96.3</v>
      </c>
      <c r="K94" s="44">
        <v>181</v>
      </c>
      <c r="L94" s="43"/>
    </row>
    <row r="95" spans="1:12" ht="15" x14ac:dyDescent="0.25">
      <c r="A95" s="23"/>
      <c r="B95" s="15"/>
      <c r="C95" s="11"/>
      <c r="D95" s="7" t="s">
        <v>29</v>
      </c>
      <c r="E95" s="42" t="s">
        <v>52</v>
      </c>
      <c r="F95" s="43">
        <v>150</v>
      </c>
      <c r="G95" s="43">
        <v>2.85</v>
      </c>
      <c r="H95" s="43">
        <v>3.34</v>
      </c>
      <c r="I95" s="43">
        <v>17.059999999999999</v>
      </c>
      <c r="J95" s="43">
        <v>83.2</v>
      </c>
      <c r="K95" s="44">
        <v>235</v>
      </c>
      <c r="L95" s="43"/>
    </row>
    <row r="96" spans="1:12" ht="15" x14ac:dyDescent="0.25">
      <c r="A96" s="23"/>
      <c r="B96" s="15"/>
      <c r="C96" s="11"/>
      <c r="D96" s="7" t="s">
        <v>30</v>
      </c>
      <c r="E96" s="42" t="s">
        <v>64</v>
      </c>
      <c r="F96" s="43">
        <v>200</v>
      </c>
      <c r="G96" s="43">
        <v>0.1</v>
      </c>
      <c r="H96" s="43">
        <v>0</v>
      </c>
      <c r="I96" s="43">
        <v>20</v>
      </c>
      <c r="J96" s="43">
        <v>80.5</v>
      </c>
      <c r="K96" s="44">
        <v>351</v>
      </c>
      <c r="L96" s="43"/>
    </row>
    <row r="97" spans="1:12" ht="15" x14ac:dyDescent="0.2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1" t="s">
        <v>23</v>
      </c>
      <c r="E98" s="42" t="s">
        <v>23</v>
      </c>
      <c r="F98" s="43">
        <v>60</v>
      </c>
      <c r="G98" s="43">
        <v>4.9800000000000004</v>
      </c>
      <c r="H98" s="43">
        <v>4.08</v>
      </c>
      <c r="I98" s="43">
        <v>28.86</v>
      </c>
      <c r="J98" s="43">
        <v>135.6</v>
      </c>
      <c r="K98" s="44"/>
      <c r="L98" s="43"/>
    </row>
    <row r="99" spans="1:12" ht="15" x14ac:dyDescent="0.25">
      <c r="A99" s="23"/>
      <c r="B99" s="15"/>
      <c r="C99" s="11"/>
      <c r="D99" s="6"/>
      <c r="E99" s="42" t="s">
        <v>97</v>
      </c>
      <c r="F99" s="43">
        <v>100</v>
      </c>
      <c r="G99" s="43">
        <v>6.9</v>
      </c>
      <c r="H99" s="43">
        <v>13</v>
      </c>
      <c r="I99" s="43">
        <v>17.2</v>
      </c>
      <c r="J99" s="43">
        <v>275</v>
      </c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31</v>
      </c>
      <c r="E101" s="9"/>
      <c r="F101" s="19">
        <f>SUM(F92:F100)</f>
        <v>900</v>
      </c>
      <c r="G101" s="19">
        <f t="shared" ref="G101" si="41">SUM(G92:G100)</f>
        <v>35.620000000000005</v>
      </c>
      <c r="H101" s="19">
        <f t="shared" ref="H101" si="42">SUM(H92:H100)</f>
        <v>38.53</v>
      </c>
      <c r="I101" s="19">
        <f t="shared" ref="I101" si="43">SUM(I92:I100)</f>
        <v>117.39</v>
      </c>
      <c r="J101" s="19">
        <f t="shared" ref="J101:L101" si="44">SUM(J92:J100)</f>
        <v>830.12</v>
      </c>
      <c r="K101" s="25"/>
      <c r="L101" s="19">
        <v>359</v>
      </c>
    </row>
    <row r="102" spans="1:12" ht="15.75" customHeight="1" x14ac:dyDescent="0.2">
      <c r="A102" s="29">
        <f>A83</f>
        <v>1</v>
      </c>
      <c r="B102" s="30">
        <f>B83</f>
        <v>5</v>
      </c>
      <c r="C102" s="54" t="s">
        <v>4</v>
      </c>
      <c r="D102" s="55"/>
      <c r="E102" s="31"/>
      <c r="F102" s="32">
        <f>F91+F101</f>
        <v>1750</v>
      </c>
      <c r="G102" s="32">
        <f t="shared" ref="G102" si="45">G91+G101</f>
        <v>62.610000000000007</v>
      </c>
      <c r="H102" s="32">
        <f t="shared" ref="H102" si="46">H91+H101</f>
        <v>65.44</v>
      </c>
      <c r="I102" s="32">
        <f t="shared" ref="I102" si="47">I91+I101</f>
        <v>248.32</v>
      </c>
      <c r="J102" s="32">
        <f t="shared" ref="J102:L102" si="48">J91+J101</f>
        <v>1562.0700000000002</v>
      </c>
      <c r="K102" s="32"/>
      <c r="L102" s="32">
        <f t="shared" si="48"/>
        <v>359</v>
      </c>
    </row>
    <row r="103" spans="1:12" ht="15" x14ac:dyDescent="0.25">
      <c r="A103" s="20">
        <v>1</v>
      </c>
      <c r="B103" s="21">
        <v>6</v>
      </c>
      <c r="C103" s="22" t="s">
        <v>20</v>
      </c>
      <c r="D103" s="5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8" t="s">
        <v>21</v>
      </c>
      <c r="E104" s="51" t="s">
        <v>98</v>
      </c>
      <c r="F104" s="52">
        <v>200</v>
      </c>
      <c r="G104" s="52">
        <v>12.6</v>
      </c>
      <c r="H104" s="52">
        <v>4.8</v>
      </c>
      <c r="I104" s="52">
        <v>24.2</v>
      </c>
      <c r="J104" s="52">
        <v>105.3</v>
      </c>
      <c r="K104" s="53">
        <v>112</v>
      </c>
      <c r="L104" s="52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22</v>
      </c>
      <c r="E106" s="42" t="s">
        <v>66</v>
      </c>
      <c r="F106" s="43">
        <v>200</v>
      </c>
      <c r="G106" s="43">
        <v>3.36</v>
      </c>
      <c r="H106" s="43">
        <v>3.93</v>
      </c>
      <c r="I106" s="43">
        <v>12.5</v>
      </c>
      <c r="J106" s="43">
        <v>168.96</v>
      </c>
      <c r="K106" s="44">
        <v>269</v>
      </c>
      <c r="L106" s="43"/>
    </row>
    <row r="107" spans="1:12" ht="15" x14ac:dyDescent="0.25">
      <c r="A107" s="23"/>
      <c r="B107" s="15"/>
      <c r="C107" s="11"/>
      <c r="D107" s="7" t="s">
        <v>23</v>
      </c>
      <c r="E107" s="42" t="s">
        <v>58</v>
      </c>
      <c r="F107" s="43" t="s">
        <v>59</v>
      </c>
      <c r="G107" s="43">
        <v>12.6</v>
      </c>
      <c r="H107" s="43">
        <v>16.809999999999999</v>
      </c>
      <c r="I107" s="43">
        <v>21.6</v>
      </c>
      <c r="J107" s="43">
        <v>2161.9</v>
      </c>
      <c r="K107" s="44">
        <v>1</v>
      </c>
      <c r="L107" s="43"/>
    </row>
    <row r="108" spans="1:12" ht="15" x14ac:dyDescent="0.25">
      <c r="A108" s="23"/>
      <c r="B108" s="15"/>
      <c r="C108" s="11"/>
      <c r="D108" s="7" t="s">
        <v>24</v>
      </c>
      <c r="E108" s="42" t="s">
        <v>99</v>
      </c>
      <c r="F108" s="43">
        <v>170</v>
      </c>
      <c r="G108" s="43">
        <v>1.1000000000000001</v>
      </c>
      <c r="H108" s="43">
        <v>0</v>
      </c>
      <c r="I108" s="43">
        <v>11.5</v>
      </c>
      <c r="J108" s="43">
        <v>53</v>
      </c>
      <c r="K108" s="44"/>
      <c r="L108" s="43"/>
    </row>
    <row r="109" spans="1:12" ht="15" x14ac:dyDescent="0.25">
      <c r="A109" s="23"/>
      <c r="B109" s="15"/>
      <c r="C109" s="11"/>
      <c r="D109" s="6"/>
      <c r="E109" s="42" t="s">
        <v>100</v>
      </c>
      <c r="F109" s="43">
        <v>112</v>
      </c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0" t="s">
        <v>30</v>
      </c>
      <c r="E110" s="42" t="s">
        <v>49</v>
      </c>
      <c r="F110" s="43">
        <v>200</v>
      </c>
      <c r="G110" s="43">
        <v>0</v>
      </c>
      <c r="H110" s="43">
        <v>0</v>
      </c>
      <c r="I110" s="43">
        <v>23.4</v>
      </c>
      <c r="J110" s="43">
        <v>94</v>
      </c>
      <c r="K110" s="44"/>
      <c r="L110" s="43"/>
    </row>
    <row r="111" spans="1:12" ht="15" x14ac:dyDescent="0.25">
      <c r="A111" s="24"/>
      <c r="B111" s="17"/>
      <c r="C111" s="8"/>
      <c r="D111" s="18" t="s">
        <v>31</v>
      </c>
      <c r="E111" s="9"/>
      <c r="F111" s="19">
        <f>SUM(F103:F110)</f>
        <v>882</v>
      </c>
      <c r="G111" s="19">
        <f t="shared" ref="G111:J111" si="49">SUM(G103:G110)</f>
        <v>29.66</v>
      </c>
      <c r="H111" s="19">
        <f t="shared" si="49"/>
        <v>25.54</v>
      </c>
      <c r="I111" s="19">
        <f t="shared" si="49"/>
        <v>93.200000000000017</v>
      </c>
      <c r="J111" s="19">
        <f t="shared" si="49"/>
        <v>2583.16</v>
      </c>
      <c r="K111" s="25"/>
      <c r="L111" s="19"/>
    </row>
    <row r="112" spans="1:12" ht="15" x14ac:dyDescent="0.25">
      <c r="A112" s="26">
        <v>1</v>
      </c>
      <c r="B112" s="13">
        <v>6</v>
      </c>
      <c r="C112" s="10" t="s">
        <v>25</v>
      </c>
      <c r="D112" s="7" t="s">
        <v>26</v>
      </c>
      <c r="E112" s="42" t="s">
        <v>101</v>
      </c>
      <c r="F112" s="43">
        <v>60</v>
      </c>
      <c r="G112" s="43">
        <v>1.1399999999999999</v>
      </c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102</v>
      </c>
      <c r="F113" s="43">
        <v>250</v>
      </c>
      <c r="G113" s="43">
        <v>6.03</v>
      </c>
      <c r="H113" s="43">
        <v>7.28</v>
      </c>
      <c r="I113" s="43">
        <v>19.64</v>
      </c>
      <c r="J113" s="43">
        <v>98.2</v>
      </c>
      <c r="K113" s="44">
        <v>45</v>
      </c>
      <c r="L113" s="43"/>
    </row>
    <row r="114" spans="1:12" ht="15" x14ac:dyDescent="0.25">
      <c r="A114" s="23"/>
      <c r="B114" s="15"/>
      <c r="C114" s="11"/>
      <c r="D114" s="7" t="s">
        <v>28</v>
      </c>
      <c r="E114" s="42" t="s">
        <v>103</v>
      </c>
      <c r="F114" s="43">
        <v>120</v>
      </c>
      <c r="G114" s="43">
        <v>16.52</v>
      </c>
      <c r="H114" s="43">
        <v>8.0299999999999994</v>
      </c>
      <c r="I114" s="43">
        <v>17.510000000000002</v>
      </c>
      <c r="J114" s="43">
        <v>160.29</v>
      </c>
      <c r="K114" s="44">
        <v>172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54</v>
      </c>
      <c r="F115" s="43">
        <v>150</v>
      </c>
      <c r="G115" s="43">
        <v>7.33</v>
      </c>
      <c r="H115" s="43">
        <v>10.3</v>
      </c>
      <c r="I115" s="43">
        <v>39.729999999999997</v>
      </c>
      <c r="J115" s="43">
        <v>137.19999999999999</v>
      </c>
      <c r="K115" s="44">
        <v>224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104</v>
      </c>
      <c r="F116" s="43">
        <v>200</v>
      </c>
      <c r="G116" s="43">
        <v>0.25</v>
      </c>
      <c r="H116" s="43">
        <v>0</v>
      </c>
      <c r="I116" s="43">
        <v>28.35</v>
      </c>
      <c r="J116" s="43">
        <v>104.07</v>
      </c>
      <c r="K116" s="44">
        <v>282</v>
      </c>
      <c r="L116" s="43"/>
    </row>
    <row r="117" spans="1:12" ht="15" x14ac:dyDescent="0.25">
      <c r="A117" s="23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1" t="s">
        <v>23</v>
      </c>
      <c r="E118" s="42" t="s">
        <v>23</v>
      </c>
      <c r="F118" s="43">
        <v>60</v>
      </c>
      <c r="G118" s="43">
        <v>4.9800000000000004</v>
      </c>
      <c r="H118" s="43">
        <v>4.08</v>
      </c>
      <c r="I118" s="43">
        <v>28.86</v>
      </c>
      <c r="J118" s="43">
        <v>135.6</v>
      </c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31</v>
      </c>
      <c r="E121" s="9"/>
      <c r="F121" s="19">
        <f>SUM(F112:F120)</f>
        <v>840</v>
      </c>
      <c r="G121" s="19">
        <f t="shared" ref="G121:J121" si="50">SUM(G112:G120)</f>
        <v>36.25</v>
      </c>
      <c r="H121" s="19">
        <f t="shared" si="50"/>
        <v>29.689999999999998</v>
      </c>
      <c r="I121" s="19">
        <f t="shared" si="50"/>
        <v>134.08999999999997</v>
      </c>
      <c r="J121" s="19">
        <f t="shared" si="50"/>
        <v>635.36</v>
      </c>
      <c r="K121" s="25"/>
      <c r="L121" s="19">
        <v>359</v>
      </c>
    </row>
    <row r="122" spans="1:12" ht="15" x14ac:dyDescent="0.2">
      <c r="A122" s="29">
        <f>A103</f>
        <v>1</v>
      </c>
      <c r="B122" s="30">
        <f>B103</f>
        <v>6</v>
      </c>
      <c r="C122" s="54" t="s">
        <v>4</v>
      </c>
      <c r="D122" s="55"/>
      <c r="E122" s="31"/>
      <c r="F122" s="32">
        <f>F111+F121</f>
        <v>1722</v>
      </c>
      <c r="G122" s="32">
        <f t="shared" ref="G122" si="51">G111+G121</f>
        <v>65.91</v>
      </c>
      <c r="H122" s="32">
        <f t="shared" ref="H122" si="52">H111+H121</f>
        <v>55.23</v>
      </c>
      <c r="I122" s="32">
        <f t="shared" ref="I122" si="53">I111+I121</f>
        <v>227.29</v>
      </c>
      <c r="J122" s="32">
        <f t="shared" ref="J122:L122" si="54">J111+J121</f>
        <v>3218.52</v>
      </c>
      <c r="K122" s="32"/>
      <c r="L122" s="32">
        <f t="shared" si="54"/>
        <v>359</v>
      </c>
    </row>
    <row r="123" spans="1:12" ht="15" x14ac:dyDescent="0.25">
      <c r="A123" s="14">
        <v>2</v>
      </c>
      <c r="B123" s="15">
        <v>1</v>
      </c>
      <c r="C123" s="22" t="s">
        <v>20</v>
      </c>
      <c r="D123" s="5" t="s">
        <v>21</v>
      </c>
      <c r="E123" s="39" t="s">
        <v>105</v>
      </c>
      <c r="F123" s="40" t="s">
        <v>106</v>
      </c>
      <c r="G123" s="40">
        <v>18.38</v>
      </c>
      <c r="H123" s="40">
        <v>20.67</v>
      </c>
      <c r="I123" s="40">
        <v>36.08</v>
      </c>
      <c r="J123" s="40">
        <v>248</v>
      </c>
      <c r="K123" s="41">
        <v>153</v>
      </c>
      <c r="L123" s="40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22</v>
      </c>
      <c r="E125" s="42" t="s">
        <v>91</v>
      </c>
      <c r="F125" s="43">
        <v>200</v>
      </c>
      <c r="G125" s="43">
        <v>0.1</v>
      </c>
      <c r="H125" s="43">
        <v>0</v>
      </c>
      <c r="I125" s="43">
        <v>24.6</v>
      </c>
      <c r="J125" s="43">
        <v>75.8</v>
      </c>
      <c r="K125" s="44">
        <v>294</v>
      </c>
      <c r="L125" s="43"/>
    </row>
    <row r="126" spans="1:12" ht="15" x14ac:dyDescent="0.25">
      <c r="A126" s="14"/>
      <c r="B126" s="15"/>
      <c r="C126" s="11"/>
      <c r="D126" s="7" t="s">
        <v>23</v>
      </c>
      <c r="E126" s="42" t="s">
        <v>84</v>
      </c>
      <c r="F126" s="43" t="s">
        <v>107</v>
      </c>
      <c r="G126" s="43">
        <v>17.600000000000001</v>
      </c>
      <c r="H126" s="43">
        <v>15.9</v>
      </c>
      <c r="I126" s="43">
        <v>68.8</v>
      </c>
      <c r="J126" s="43">
        <v>140.80000000000001</v>
      </c>
      <c r="K126" s="44">
        <v>10</v>
      </c>
      <c r="L126" s="43"/>
    </row>
    <row r="127" spans="1:12" ht="15" x14ac:dyDescent="0.25">
      <c r="A127" s="14"/>
      <c r="B127" s="15"/>
      <c r="C127" s="11"/>
      <c r="D127" s="7" t="s">
        <v>24</v>
      </c>
      <c r="E127" s="42" t="s">
        <v>108</v>
      </c>
      <c r="F127" s="43">
        <v>200</v>
      </c>
      <c r="G127" s="43">
        <v>0.05</v>
      </c>
      <c r="H127" s="43">
        <v>1.2E-2</v>
      </c>
      <c r="I127" s="43">
        <v>14.6</v>
      </c>
      <c r="J127" s="43">
        <v>69</v>
      </c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0" t="s">
        <v>30</v>
      </c>
      <c r="E129" s="42" t="s">
        <v>49</v>
      </c>
      <c r="F129" s="43">
        <v>200</v>
      </c>
      <c r="G129" s="43">
        <v>0</v>
      </c>
      <c r="H129" s="43">
        <v>0</v>
      </c>
      <c r="I129" s="43">
        <v>23.4</v>
      </c>
      <c r="J129" s="43">
        <v>94</v>
      </c>
      <c r="K129" s="44"/>
      <c r="L129" s="43"/>
    </row>
    <row r="130" spans="1:12" ht="15" x14ac:dyDescent="0.25">
      <c r="A130" s="16"/>
      <c r="B130" s="17"/>
      <c r="C130" s="8"/>
      <c r="D130" s="18" t="s">
        <v>31</v>
      </c>
      <c r="E130" s="9"/>
      <c r="F130" s="19">
        <f>SUM(F123:F129)</f>
        <v>600</v>
      </c>
      <c r="G130" s="19">
        <f t="shared" ref="G130:J130" si="55">SUM(G123:G129)</f>
        <v>36.129999999999995</v>
      </c>
      <c r="H130" s="19">
        <f t="shared" si="55"/>
        <v>36.582000000000001</v>
      </c>
      <c r="I130" s="19">
        <f t="shared" si="55"/>
        <v>167.48</v>
      </c>
      <c r="J130" s="19">
        <f t="shared" si="55"/>
        <v>627.6</v>
      </c>
      <c r="K130" s="25"/>
      <c r="L130" s="19"/>
    </row>
    <row r="131" spans="1:12" ht="15" x14ac:dyDescent="0.25">
      <c r="A131" s="13">
        <f>A123</f>
        <v>2</v>
      </c>
      <c r="B131" s="13">
        <v>1</v>
      </c>
      <c r="C131" s="10" t="s">
        <v>25</v>
      </c>
      <c r="D131" s="7" t="s">
        <v>26</v>
      </c>
      <c r="E131" s="42" t="s">
        <v>109</v>
      </c>
      <c r="F131" s="43">
        <v>60</v>
      </c>
      <c r="G131" s="43">
        <v>0.84</v>
      </c>
      <c r="H131" s="43">
        <v>5.0599999999999996</v>
      </c>
      <c r="I131" s="43">
        <v>11.32</v>
      </c>
      <c r="J131" s="43">
        <v>7.02</v>
      </c>
      <c r="K131" s="44">
        <v>4</v>
      </c>
      <c r="L131" s="43"/>
    </row>
    <row r="132" spans="1:12" ht="15" x14ac:dyDescent="0.25">
      <c r="A132" s="14"/>
      <c r="B132" s="15"/>
      <c r="C132" s="11"/>
      <c r="D132" s="7" t="s">
        <v>27</v>
      </c>
      <c r="E132" s="42" t="s">
        <v>48</v>
      </c>
      <c r="F132" s="43">
        <v>250</v>
      </c>
      <c r="G132" s="43">
        <v>9.76</v>
      </c>
      <c r="H132" s="43">
        <v>6.82</v>
      </c>
      <c r="I132" s="43">
        <v>29.01</v>
      </c>
      <c r="J132" s="43">
        <v>175.1</v>
      </c>
      <c r="K132" s="44">
        <v>43</v>
      </c>
      <c r="L132" s="43"/>
    </row>
    <row r="133" spans="1:12" ht="15" x14ac:dyDescent="0.25">
      <c r="A133" s="14"/>
      <c r="B133" s="15"/>
      <c r="C133" s="11"/>
      <c r="D133" s="7" t="s">
        <v>28</v>
      </c>
      <c r="E133" s="42" t="s">
        <v>96</v>
      </c>
      <c r="F133" s="43">
        <v>80</v>
      </c>
      <c r="G133" s="43">
        <v>18.05</v>
      </c>
      <c r="H133" s="43">
        <v>24.2</v>
      </c>
      <c r="I133" s="43">
        <v>30.21</v>
      </c>
      <c r="J133" s="43">
        <v>156.19999999999999</v>
      </c>
      <c r="K133" s="44">
        <v>189</v>
      </c>
      <c r="L133" s="43"/>
    </row>
    <row r="134" spans="1:12" ht="15" x14ac:dyDescent="0.25">
      <c r="A134" s="14"/>
      <c r="B134" s="15"/>
      <c r="C134" s="11"/>
      <c r="D134" s="7" t="s">
        <v>29</v>
      </c>
      <c r="E134" s="42" t="s">
        <v>110</v>
      </c>
      <c r="F134" s="43">
        <v>150</v>
      </c>
      <c r="G134" s="43">
        <v>10.119999999999999</v>
      </c>
      <c r="H134" s="43">
        <v>6.12</v>
      </c>
      <c r="I134" s="43">
        <v>47.29</v>
      </c>
      <c r="J134" s="43">
        <v>143.9</v>
      </c>
      <c r="K134" s="44">
        <v>1</v>
      </c>
      <c r="L134" s="43"/>
    </row>
    <row r="135" spans="1:12" ht="15" x14ac:dyDescent="0.25">
      <c r="A135" s="14"/>
      <c r="B135" s="15"/>
      <c r="C135" s="11"/>
      <c r="D135" s="7" t="s">
        <v>30</v>
      </c>
      <c r="E135" s="42" t="s">
        <v>111</v>
      </c>
      <c r="F135" s="43">
        <v>200</v>
      </c>
      <c r="G135" s="43">
        <v>0</v>
      </c>
      <c r="H135" s="43">
        <v>0</v>
      </c>
      <c r="I135" s="43">
        <v>27.89</v>
      </c>
      <c r="J135" s="43">
        <v>113.79</v>
      </c>
      <c r="K135" s="44">
        <v>284</v>
      </c>
      <c r="L135" s="43"/>
    </row>
    <row r="136" spans="1:12" ht="15" x14ac:dyDescent="0.25">
      <c r="A136" s="14"/>
      <c r="B136" s="15"/>
      <c r="C136" s="11"/>
      <c r="D136" s="7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1" t="s">
        <v>23</v>
      </c>
      <c r="E137" s="42" t="s">
        <v>23</v>
      </c>
      <c r="F137" s="43">
        <v>60</v>
      </c>
      <c r="G137" s="43">
        <v>4.9800000000000004</v>
      </c>
      <c r="H137" s="43">
        <v>4.08</v>
      </c>
      <c r="I137" s="43">
        <v>28.86</v>
      </c>
      <c r="J137" s="43">
        <v>135.6</v>
      </c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31</v>
      </c>
      <c r="E140" s="9"/>
      <c r="F140" s="19">
        <f>SUM(F131:F139)</f>
        <v>800</v>
      </c>
      <c r="G140" s="19">
        <f t="shared" ref="G140:J140" si="56">SUM(G131:G139)</f>
        <v>43.75</v>
      </c>
      <c r="H140" s="19">
        <f t="shared" si="56"/>
        <v>46.279999999999994</v>
      </c>
      <c r="I140" s="19">
        <f t="shared" si="56"/>
        <v>174.57999999999998</v>
      </c>
      <c r="J140" s="19">
        <f t="shared" si="56"/>
        <v>731.61</v>
      </c>
      <c r="K140" s="25"/>
      <c r="L140" s="19">
        <v>359</v>
      </c>
    </row>
    <row r="141" spans="1:12" ht="15" x14ac:dyDescent="0.2">
      <c r="A141" s="33">
        <f>A123</f>
        <v>2</v>
      </c>
      <c r="B141" s="33">
        <f>B123</f>
        <v>1</v>
      </c>
      <c r="C141" s="54" t="s">
        <v>4</v>
      </c>
      <c r="D141" s="55"/>
      <c r="E141" s="31"/>
      <c r="F141" s="32">
        <f>F130+F140</f>
        <v>1400</v>
      </c>
      <c r="G141" s="32">
        <f t="shared" ref="G141" si="57">G130+G140</f>
        <v>79.88</v>
      </c>
      <c r="H141" s="32">
        <f t="shared" ref="H141" si="58">H130+H140</f>
        <v>82.861999999999995</v>
      </c>
      <c r="I141" s="32">
        <f t="shared" ref="I141" si="59">I130+I140</f>
        <v>342.05999999999995</v>
      </c>
      <c r="J141" s="32">
        <f t="shared" ref="J141:L141" si="60">J130+J140</f>
        <v>1359.21</v>
      </c>
      <c r="K141" s="32"/>
      <c r="L141" s="32">
        <f t="shared" si="60"/>
        <v>359</v>
      </c>
    </row>
    <row r="142" spans="1:12" ht="15" x14ac:dyDescent="0.25">
      <c r="A142" s="20">
        <v>2</v>
      </c>
      <c r="B142" s="21">
        <v>2</v>
      </c>
      <c r="C142" s="22" t="s">
        <v>20</v>
      </c>
      <c r="D142" s="5" t="s">
        <v>21</v>
      </c>
      <c r="E142" s="39" t="s">
        <v>112</v>
      </c>
      <c r="F142" s="40">
        <v>200</v>
      </c>
      <c r="G142" s="40">
        <v>6.33</v>
      </c>
      <c r="H142" s="40">
        <v>9.49</v>
      </c>
      <c r="I142" s="40">
        <v>16.489999999999998</v>
      </c>
      <c r="J142" s="40">
        <v>107.3</v>
      </c>
      <c r="K142" s="41">
        <v>109</v>
      </c>
      <c r="L142" s="40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22</v>
      </c>
      <c r="E144" s="42" t="s">
        <v>74</v>
      </c>
      <c r="F144" s="43">
        <v>200</v>
      </c>
      <c r="G144" s="43">
        <v>0.1</v>
      </c>
      <c r="H144" s="43">
        <v>0</v>
      </c>
      <c r="I144" s="43">
        <v>20</v>
      </c>
      <c r="J144" s="43">
        <v>75.8</v>
      </c>
      <c r="K144" s="44">
        <v>289</v>
      </c>
      <c r="L144" s="43"/>
    </row>
    <row r="145" spans="1:12" ht="15.75" customHeight="1" x14ac:dyDescent="0.25">
      <c r="A145" s="23"/>
      <c r="B145" s="15"/>
      <c r="C145" s="11"/>
      <c r="D145" s="7" t="s">
        <v>23</v>
      </c>
      <c r="E145" s="42" t="s">
        <v>69</v>
      </c>
      <c r="F145" s="43">
        <v>60</v>
      </c>
      <c r="G145" s="43">
        <v>2.6</v>
      </c>
      <c r="H145" s="43">
        <v>3.8</v>
      </c>
      <c r="I145" s="43">
        <v>8.8000000000000007</v>
      </c>
      <c r="J145" s="43">
        <v>180</v>
      </c>
      <c r="K145" s="44"/>
      <c r="L145" s="43"/>
    </row>
    <row r="146" spans="1:12" ht="15" x14ac:dyDescent="0.25">
      <c r="A146" s="23"/>
      <c r="B146" s="15"/>
      <c r="C146" s="11"/>
      <c r="D146" s="7" t="s">
        <v>24</v>
      </c>
      <c r="E146" s="42" t="s">
        <v>113</v>
      </c>
      <c r="F146" s="43">
        <v>170</v>
      </c>
      <c r="G146" s="43">
        <v>4.3</v>
      </c>
      <c r="H146" s="43">
        <v>0</v>
      </c>
      <c r="I146" s="43">
        <v>40.700000000000003</v>
      </c>
      <c r="J146" s="43">
        <v>348</v>
      </c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0" t="s">
        <v>30</v>
      </c>
      <c r="E148" s="42" t="s">
        <v>49</v>
      </c>
      <c r="F148" s="43">
        <v>200</v>
      </c>
      <c r="G148" s="43">
        <v>0</v>
      </c>
      <c r="H148" s="43">
        <v>0</v>
      </c>
      <c r="I148" s="43">
        <v>23.4</v>
      </c>
      <c r="J148" s="43">
        <v>94</v>
      </c>
      <c r="K148" s="44"/>
      <c r="L148" s="43"/>
    </row>
    <row r="149" spans="1:12" ht="15" x14ac:dyDescent="0.25">
      <c r="A149" s="24"/>
      <c r="B149" s="17"/>
      <c r="C149" s="8"/>
      <c r="D149" s="18" t="s">
        <v>31</v>
      </c>
      <c r="E149" s="9"/>
      <c r="F149" s="19">
        <f>SUM(F142:F148)</f>
        <v>830</v>
      </c>
      <c r="G149" s="19">
        <f t="shared" ref="G149:J149" si="61">SUM(G142:G148)</f>
        <v>13.329999999999998</v>
      </c>
      <c r="H149" s="19">
        <f t="shared" si="61"/>
        <v>13.29</v>
      </c>
      <c r="I149" s="19">
        <f t="shared" si="61"/>
        <v>109.38999999999999</v>
      </c>
      <c r="J149" s="19">
        <f t="shared" si="61"/>
        <v>805.1</v>
      </c>
      <c r="K149" s="25"/>
      <c r="L149" s="19"/>
    </row>
    <row r="150" spans="1:12" ht="15" x14ac:dyDescent="0.25">
      <c r="A150" s="26">
        <f>A142</f>
        <v>2</v>
      </c>
      <c r="B150" s="13">
        <v>2</v>
      </c>
      <c r="C150" s="10" t="s">
        <v>25</v>
      </c>
      <c r="D150" s="7" t="s">
        <v>26</v>
      </c>
      <c r="E150" s="42" t="s">
        <v>50</v>
      </c>
      <c r="F150" s="43">
        <v>60</v>
      </c>
      <c r="G150" s="43">
        <v>4.5</v>
      </c>
      <c r="H150" s="43">
        <v>6.7</v>
      </c>
      <c r="I150" s="43">
        <v>8.3000000000000007</v>
      </c>
      <c r="J150" s="43">
        <v>94</v>
      </c>
      <c r="K150" s="44">
        <v>27</v>
      </c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114</v>
      </c>
      <c r="F151" s="43">
        <v>250</v>
      </c>
      <c r="G151" s="43">
        <v>3.49</v>
      </c>
      <c r="H151" s="43">
        <v>12.23</v>
      </c>
      <c r="I151" s="43">
        <v>4.26</v>
      </c>
      <c r="J151" s="43">
        <v>103.81</v>
      </c>
      <c r="K151" s="44">
        <v>71</v>
      </c>
      <c r="L151" s="43"/>
    </row>
    <row r="152" spans="1:12" ht="15" x14ac:dyDescent="0.25">
      <c r="A152" s="23"/>
      <c r="B152" s="15"/>
      <c r="C152" s="11"/>
      <c r="D152" s="7" t="s">
        <v>28</v>
      </c>
      <c r="E152" s="42" t="s">
        <v>115</v>
      </c>
      <c r="F152" s="43">
        <v>150</v>
      </c>
      <c r="G152" s="43">
        <v>16.95</v>
      </c>
      <c r="H152" s="43">
        <v>11.96</v>
      </c>
      <c r="I152" s="43">
        <v>0.72</v>
      </c>
      <c r="J152" s="43">
        <v>238.29</v>
      </c>
      <c r="K152" s="44">
        <v>17</v>
      </c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 t="s">
        <v>47</v>
      </c>
      <c r="F154" s="43">
        <v>200</v>
      </c>
      <c r="G154" s="43">
        <v>0.56000000000000005</v>
      </c>
      <c r="H154" s="43">
        <v>0</v>
      </c>
      <c r="I154" s="43">
        <v>27.3</v>
      </c>
      <c r="J154" s="43">
        <v>113.79</v>
      </c>
      <c r="K154" s="44">
        <v>283</v>
      </c>
      <c r="L154" s="43"/>
    </row>
    <row r="155" spans="1:12" ht="15" x14ac:dyDescent="0.25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1" t="s">
        <v>23</v>
      </c>
      <c r="E156" s="42" t="s">
        <v>23</v>
      </c>
      <c r="F156" s="43">
        <v>60</v>
      </c>
      <c r="G156" s="43">
        <v>4.9800000000000004</v>
      </c>
      <c r="H156" s="43">
        <v>4.08</v>
      </c>
      <c r="I156" s="43">
        <v>28.86</v>
      </c>
      <c r="J156" s="43">
        <v>135.6</v>
      </c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31</v>
      </c>
      <c r="E159" s="9"/>
      <c r="F159" s="19">
        <f>SUM(F150:F158)</f>
        <v>720</v>
      </c>
      <c r="G159" s="19">
        <f t="shared" ref="G159:J159" si="62">SUM(G150:G158)</f>
        <v>30.479999999999997</v>
      </c>
      <c r="H159" s="19">
        <f t="shared" si="62"/>
        <v>34.97</v>
      </c>
      <c r="I159" s="19">
        <f t="shared" si="62"/>
        <v>69.44</v>
      </c>
      <c r="J159" s="19">
        <f t="shared" si="62"/>
        <v>685.49</v>
      </c>
      <c r="K159" s="25"/>
      <c r="L159" s="19">
        <v>359</v>
      </c>
    </row>
    <row r="160" spans="1:12" ht="15" x14ac:dyDescent="0.2">
      <c r="A160" s="29">
        <f>A142</f>
        <v>2</v>
      </c>
      <c r="B160" s="30">
        <f>B142</f>
        <v>2</v>
      </c>
      <c r="C160" s="54" t="s">
        <v>4</v>
      </c>
      <c r="D160" s="55"/>
      <c r="E160" s="31"/>
      <c r="F160" s="32">
        <f>F149+F159</f>
        <v>1550</v>
      </c>
      <c r="G160" s="32">
        <f t="shared" ref="G160" si="63">G149+G159</f>
        <v>43.809999999999995</v>
      </c>
      <c r="H160" s="32">
        <f t="shared" ref="H160" si="64">H149+H159</f>
        <v>48.26</v>
      </c>
      <c r="I160" s="32">
        <f t="shared" ref="I160" si="65">I149+I159</f>
        <v>178.82999999999998</v>
      </c>
      <c r="J160" s="32">
        <f t="shared" ref="J160:L160" si="66">J149+J159</f>
        <v>1490.5900000000001</v>
      </c>
      <c r="K160" s="32"/>
      <c r="L160" s="32">
        <f t="shared" si="66"/>
        <v>359</v>
      </c>
    </row>
    <row r="161" spans="1:12" ht="15" x14ac:dyDescent="0.25">
      <c r="A161" s="20">
        <v>2</v>
      </c>
      <c r="B161" s="21">
        <v>3</v>
      </c>
      <c r="C161" s="22" t="s">
        <v>20</v>
      </c>
      <c r="D161" s="5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8" t="s">
        <v>43</v>
      </c>
      <c r="E162" s="51" t="s">
        <v>116</v>
      </c>
      <c r="F162" s="52">
        <v>200</v>
      </c>
      <c r="G162" s="52">
        <v>7.2</v>
      </c>
      <c r="H162" s="52">
        <v>6.7</v>
      </c>
      <c r="I162" s="52">
        <v>39.5</v>
      </c>
      <c r="J162" s="52">
        <v>89.36</v>
      </c>
      <c r="K162" s="53">
        <v>115</v>
      </c>
      <c r="L162" s="52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22</v>
      </c>
      <c r="E164" s="42" t="s">
        <v>66</v>
      </c>
      <c r="F164" s="43">
        <v>200</v>
      </c>
      <c r="G164" s="43">
        <v>3.4</v>
      </c>
      <c r="H164" s="43">
        <v>3.9</v>
      </c>
      <c r="I164" s="43">
        <v>36</v>
      </c>
      <c r="J164" s="43">
        <v>168.3</v>
      </c>
      <c r="K164" s="44">
        <v>269</v>
      </c>
      <c r="L164" s="43"/>
    </row>
    <row r="165" spans="1:12" ht="15" x14ac:dyDescent="0.25">
      <c r="A165" s="23"/>
      <c r="B165" s="15"/>
      <c r="C165" s="11"/>
      <c r="D165" s="7" t="s">
        <v>23</v>
      </c>
      <c r="E165" s="42" t="s">
        <v>117</v>
      </c>
      <c r="F165" s="43" t="s">
        <v>118</v>
      </c>
      <c r="G165" s="43">
        <v>10.58</v>
      </c>
      <c r="H165" s="43">
        <v>11.3</v>
      </c>
      <c r="I165" s="43">
        <v>19.03</v>
      </c>
      <c r="J165" s="43">
        <v>156.69999999999999</v>
      </c>
      <c r="K165" s="44">
        <v>369</v>
      </c>
      <c r="L165" s="43"/>
    </row>
    <row r="166" spans="1:12" ht="15" x14ac:dyDescent="0.25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 t="s">
        <v>119</v>
      </c>
      <c r="F167" s="43">
        <v>50</v>
      </c>
      <c r="G167" s="43">
        <v>10.15</v>
      </c>
      <c r="H167" s="43">
        <v>9.25</v>
      </c>
      <c r="I167" s="43">
        <v>30</v>
      </c>
      <c r="J167" s="43">
        <v>256</v>
      </c>
      <c r="K167" s="44"/>
      <c r="L167" s="43"/>
    </row>
    <row r="168" spans="1:12" ht="15" x14ac:dyDescent="0.25">
      <c r="A168" s="23"/>
      <c r="B168" s="15"/>
      <c r="C168" s="11"/>
      <c r="D168" s="60" t="s">
        <v>30</v>
      </c>
      <c r="E168" s="42" t="s">
        <v>49</v>
      </c>
      <c r="F168" s="43">
        <v>200</v>
      </c>
      <c r="G168" s="43">
        <v>0</v>
      </c>
      <c r="H168" s="43">
        <v>0</v>
      </c>
      <c r="I168" s="43">
        <v>23.4</v>
      </c>
      <c r="J168" s="43">
        <v>94</v>
      </c>
      <c r="K168" s="44"/>
      <c r="L168" s="43"/>
    </row>
    <row r="169" spans="1:12" ht="15" x14ac:dyDescent="0.25">
      <c r="A169" s="24"/>
      <c r="B169" s="17"/>
      <c r="C169" s="8"/>
      <c r="D169" s="18" t="s">
        <v>31</v>
      </c>
      <c r="E169" s="9"/>
      <c r="F169" s="19">
        <f>SUM(F161:F168)</f>
        <v>650</v>
      </c>
      <c r="G169" s="19">
        <f t="shared" ref="G169:J169" si="67">SUM(G161:G168)</f>
        <v>31.33</v>
      </c>
      <c r="H169" s="19">
        <f t="shared" si="67"/>
        <v>31.15</v>
      </c>
      <c r="I169" s="19">
        <f t="shared" si="67"/>
        <v>147.93</v>
      </c>
      <c r="J169" s="19">
        <f t="shared" si="67"/>
        <v>764.36</v>
      </c>
      <c r="K169" s="25"/>
      <c r="L169" s="19"/>
    </row>
    <row r="170" spans="1:12" ht="15" x14ac:dyDescent="0.25">
      <c r="A170" s="26">
        <f>A161</f>
        <v>2</v>
      </c>
      <c r="B170" s="13">
        <v>3</v>
      </c>
      <c r="C170" s="10" t="s">
        <v>25</v>
      </c>
      <c r="D170" s="7" t="s">
        <v>26</v>
      </c>
      <c r="E170" s="42" t="s">
        <v>45</v>
      </c>
      <c r="F170" s="43">
        <v>60</v>
      </c>
      <c r="G170" s="43">
        <v>1.6</v>
      </c>
      <c r="H170" s="43">
        <v>10</v>
      </c>
      <c r="I170" s="43">
        <v>9.5</v>
      </c>
      <c r="J170" s="43">
        <v>95.63</v>
      </c>
      <c r="K170" s="44">
        <v>1</v>
      </c>
      <c r="L170" s="43"/>
    </row>
    <row r="171" spans="1:12" ht="15" x14ac:dyDescent="0.25">
      <c r="A171" s="23"/>
      <c r="B171" s="15"/>
      <c r="C171" s="11"/>
      <c r="D171" s="7" t="s">
        <v>27</v>
      </c>
      <c r="E171" s="42" t="s">
        <v>120</v>
      </c>
      <c r="F171" s="43">
        <v>250</v>
      </c>
      <c r="G171" s="43">
        <v>3.33</v>
      </c>
      <c r="H171" s="43">
        <v>15.48</v>
      </c>
      <c r="I171" s="43">
        <v>21.29</v>
      </c>
      <c r="J171" s="43">
        <v>117.52</v>
      </c>
      <c r="K171" s="44">
        <v>157</v>
      </c>
      <c r="L171" s="43"/>
    </row>
    <row r="172" spans="1:12" ht="15" x14ac:dyDescent="0.25">
      <c r="A172" s="23"/>
      <c r="B172" s="15"/>
      <c r="C172" s="11"/>
      <c r="D172" s="7" t="s">
        <v>28</v>
      </c>
      <c r="E172" s="42" t="s">
        <v>121</v>
      </c>
      <c r="F172" s="43">
        <v>150</v>
      </c>
      <c r="G172" s="43">
        <v>24.54</v>
      </c>
      <c r="H172" s="43">
        <v>17.329999999999998</v>
      </c>
      <c r="I172" s="43">
        <v>22.13</v>
      </c>
      <c r="J172" s="43">
        <v>235.69</v>
      </c>
      <c r="K172" s="44">
        <v>181</v>
      </c>
      <c r="L172" s="43"/>
    </row>
    <row r="173" spans="1:12" ht="15" x14ac:dyDescent="0.2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30</v>
      </c>
      <c r="E174" s="42" t="s">
        <v>122</v>
      </c>
      <c r="F174" s="43">
        <v>200</v>
      </c>
      <c r="G174" s="43">
        <v>0.1</v>
      </c>
      <c r="H174" s="43">
        <v>0</v>
      </c>
      <c r="I174" s="43">
        <v>20</v>
      </c>
      <c r="J174" s="43">
        <v>80.2</v>
      </c>
      <c r="K174" s="44">
        <v>283</v>
      </c>
      <c r="L174" s="43"/>
    </row>
    <row r="175" spans="1:12" ht="15" x14ac:dyDescent="0.25">
      <c r="A175" s="23"/>
      <c r="B175" s="15"/>
      <c r="C175" s="11"/>
      <c r="D175" s="7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1" t="s">
        <v>23</v>
      </c>
      <c r="E176" s="42" t="s">
        <v>23</v>
      </c>
      <c r="F176" s="43">
        <v>60</v>
      </c>
      <c r="G176" s="43">
        <v>4.9800000000000004</v>
      </c>
      <c r="H176" s="43">
        <v>4.08</v>
      </c>
      <c r="I176" s="43">
        <v>28.86</v>
      </c>
      <c r="J176" s="43">
        <v>135.6</v>
      </c>
      <c r="K176" s="44"/>
      <c r="L176" s="43"/>
    </row>
    <row r="177" spans="1:12" ht="15" x14ac:dyDescent="0.25">
      <c r="A177" s="23"/>
      <c r="B177" s="15"/>
      <c r="C177" s="11"/>
      <c r="D177" s="60" t="s">
        <v>24</v>
      </c>
      <c r="E177" s="42" t="s">
        <v>71</v>
      </c>
      <c r="F177" s="43">
        <v>250</v>
      </c>
      <c r="G177" s="43">
        <v>10.15</v>
      </c>
      <c r="H177" s="43">
        <v>0.3</v>
      </c>
      <c r="I177" s="43">
        <v>10.7</v>
      </c>
      <c r="J177" s="43">
        <v>42</v>
      </c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31</v>
      </c>
      <c r="E179" s="9"/>
      <c r="F179" s="19">
        <f>SUM(F170:F178)</f>
        <v>970</v>
      </c>
      <c r="G179" s="19">
        <f t="shared" ref="G179:J179" si="68">SUM(G170:G178)</f>
        <v>44.699999999999996</v>
      </c>
      <c r="H179" s="19">
        <f t="shared" si="68"/>
        <v>47.19</v>
      </c>
      <c r="I179" s="19">
        <f t="shared" si="68"/>
        <v>112.48</v>
      </c>
      <c r="J179" s="19">
        <f t="shared" si="68"/>
        <v>706.64</v>
      </c>
      <c r="K179" s="25"/>
      <c r="L179" s="19">
        <v>359</v>
      </c>
    </row>
    <row r="180" spans="1:12" ht="15" x14ac:dyDescent="0.2">
      <c r="A180" s="29">
        <f>A161</f>
        <v>2</v>
      </c>
      <c r="B180" s="30">
        <f>B161</f>
        <v>3</v>
      </c>
      <c r="C180" s="54" t="s">
        <v>4</v>
      </c>
      <c r="D180" s="55"/>
      <c r="E180" s="31"/>
      <c r="F180" s="32">
        <f>F169+F179</f>
        <v>1620</v>
      </c>
      <c r="G180" s="32">
        <f t="shared" ref="G180" si="69">G169+G179</f>
        <v>76.03</v>
      </c>
      <c r="H180" s="32">
        <f t="shared" ref="H180" si="70">H169+H179</f>
        <v>78.34</v>
      </c>
      <c r="I180" s="32">
        <f t="shared" ref="I180" si="71">I169+I179</f>
        <v>260.41000000000003</v>
      </c>
      <c r="J180" s="32">
        <f t="shared" ref="J180:L180" si="72">J169+J179</f>
        <v>1471</v>
      </c>
      <c r="K180" s="32"/>
      <c r="L180" s="32">
        <f t="shared" si="72"/>
        <v>359</v>
      </c>
    </row>
    <row r="181" spans="1:12" ht="15" x14ac:dyDescent="0.25">
      <c r="A181" s="20">
        <v>2</v>
      </c>
      <c r="B181" s="21">
        <v>4</v>
      </c>
      <c r="C181" s="22" t="s">
        <v>20</v>
      </c>
      <c r="D181" s="5" t="s">
        <v>21</v>
      </c>
      <c r="E181" s="39" t="s">
        <v>123</v>
      </c>
      <c r="F181" s="40">
        <v>0.25</v>
      </c>
      <c r="G181" s="40">
        <v>4.9000000000000004</v>
      </c>
      <c r="H181" s="40">
        <v>4.8</v>
      </c>
      <c r="I181" s="40">
        <v>34.200000000000003</v>
      </c>
      <c r="J181" s="40">
        <v>275</v>
      </c>
      <c r="K181" s="41">
        <v>53</v>
      </c>
      <c r="L181" s="40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22</v>
      </c>
      <c r="E183" s="42" t="s">
        <v>57</v>
      </c>
      <c r="F183" s="43">
        <v>200</v>
      </c>
      <c r="G183" s="43">
        <v>4.13</v>
      </c>
      <c r="H183" s="43">
        <v>4.8099999999999996</v>
      </c>
      <c r="I183" s="43">
        <v>26.57</v>
      </c>
      <c r="J183" s="43">
        <v>154.38999999999999</v>
      </c>
      <c r="K183" s="44">
        <v>57</v>
      </c>
      <c r="L183" s="43"/>
    </row>
    <row r="184" spans="1:12" ht="15" x14ac:dyDescent="0.25">
      <c r="A184" s="23"/>
      <c r="B184" s="15"/>
      <c r="C184" s="11"/>
      <c r="D184" s="7" t="s">
        <v>23</v>
      </c>
      <c r="E184" s="42" t="s">
        <v>44</v>
      </c>
      <c r="F184" s="43" t="s">
        <v>124</v>
      </c>
      <c r="G184" s="43">
        <v>16.600000000000001</v>
      </c>
      <c r="H184" s="43">
        <v>15.9</v>
      </c>
      <c r="I184" s="43">
        <v>38.799999999999997</v>
      </c>
      <c r="J184" s="43">
        <v>240.8</v>
      </c>
      <c r="K184" s="44">
        <v>3</v>
      </c>
      <c r="L184" s="43"/>
    </row>
    <row r="185" spans="1:12" ht="15" x14ac:dyDescent="0.25">
      <c r="A185" s="23"/>
      <c r="B185" s="15"/>
      <c r="C185" s="11"/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 t="s">
        <v>100</v>
      </c>
      <c r="F186" s="43">
        <v>112</v>
      </c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0" t="s">
        <v>30</v>
      </c>
      <c r="E187" s="42" t="s">
        <v>49</v>
      </c>
      <c r="F187" s="43">
        <v>200</v>
      </c>
      <c r="G187" s="43">
        <v>0</v>
      </c>
      <c r="H187" s="43">
        <v>0</v>
      </c>
      <c r="I187" s="43">
        <v>23.4</v>
      </c>
      <c r="J187" s="43">
        <v>94</v>
      </c>
      <c r="K187" s="44"/>
      <c r="L187" s="43"/>
    </row>
    <row r="188" spans="1:12" ht="15.75" customHeight="1" x14ac:dyDescent="0.25">
      <c r="A188" s="24"/>
      <c r="B188" s="17"/>
      <c r="C188" s="8"/>
      <c r="D188" s="18" t="s">
        <v>31</v>
      </c>
      <c r="E188" s="9"/>
      <c r="F188" s="19">
        <f>SUM(F181:F187)</f>
        <v>512.25</v>
      </c>
      <c r="G188" s="19">
        <f t="shared" ref="G188:J188" si="73">SUM(G181:G187)</f>
        <v>25.630000000000003</v>
      </c>
      <c r="H188" s="19">
        <f t="shared" si="73"/>
        <v>25.509999999999998</v>
      </c>
      <c r="I188" s="19">
        <f t="shared" si="73"/>
        <v>122.97</v>
      </c>
      <c r="J188" s="19">
        <f t="shared" si="73"/>
        <v>764.19</v>
      </c>
      <c r="K188" s="25"/>
      <c r="L188" s="19"/>
    </row>
    <row r="189" spans="1:12" ht="15" x14ac:dyDescent="0.25">
      <c r="A189" s="26">
        <f>A181</f>
        <v>2</v>
      </c>
      <c r="B189" s="13">
        <v>4</v>
      </c>
      <c r="C189" s="10" t="s">
        <v>25</v>
      </c>
      <c r="D189" s="7" t="s">
        <v>26</v>
      </c>
      <c r="E189" s="42" t="s">
        <v>40</v>
      </c>
      <c r="F189" s="43">
        <v>60</v>
      </c>
      <c r="G189" s="43">
        <v>1</v>
      </c>
      <c r="H189" s="43">
        <v>10.16</v>
      </c>
      <c r="I189" s="43">
        <v>4.5999999999999996</v>
      </c>
      <c r="J189" s="43">
        <v>68.2</v>
      </c>
      <c r="K189" s="44">
        <v>22</v>
      </c>
      <c r="L189" s="43"/>
    </row>
    <row r="190" spans="1:12" ht="15" x14ac:dyDescent="0.25">
      <c r="A190" s="23"/>
      <c r="B190" s="15"/>
      <c r="C190" s="11"/>
      <c r="D190" s="7" t="s">
        <v>27</v>
      </c>
      <c r="E190" s="42" t="s">
        <v>55</v>
      </c>
      <c r="F190" s="43">
        <v>250</v>
      </c>
      <c r="G190" s="43">
        <v>9.25</v>
      </c>
      <c r="H190" s="43">
        <v>10.37</v>
      </c>
      <c r="I190" s="43">
        <v>16.38</v>
      </c>
      <c r="J190" s="43">
        <v>108.6</v>
      </c>
      <c r="K190" s="44"/>
      <c r="L190" s="43"/>
    </row>
    <row r="191" spans="1:12" ht="15" x14ac:dyDescent="0.25">
      <c r="A191" s="23"/>
      <c r="B191" s="15"/>
      <c r="C191" s="11"/>
      <c r="D191" s="7" t="s">
        <v>28</v>
      </c>
      <c r="E191" s="42" t="s">
        <v>125</v>
      </c>
      <c r="F191" s="43">
        <v>120</v>
      </c>
      <c r="G191" s="43">
        <v>7.12</v>
      </c>
      <c r="H191" s="43">
        <v>8.36</v>
      </c>
      <c r="I191" s="43">
        <v>21</v>
      </c>
      <c r="J191" s="43">
        <v>215.3</v>
      </c>
      <c r="K191" s="44">
        <v>88</v>
      </c>
      <c r="L191" s="43"/>
    </row>
    <row r="192" spans="1:12" ht="15" x14ac:dyDescent="0.25">
      <c r="A192" s="23"/>
      <c r="B192" s="15"/>
      <c r="C192" s="11"/>
      <c r="D192" s="7" t="s">
        <v>29</v>
      </c>
      <c r="E192" s="42" t="s">
        <v>42</v>
      </c>
      <c r="F192" s="43">
        <v>150</v>
      </c>
      <c r="G192" s="43">
        <v>4.4800000000000004</v>
      </c>
      <c r="H192" s="43">
        <v>7.71</v>
      </c>
      <c r="I192" s="43">
        <v>35.32</v>
      </c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30</v>
      </c>
      <c r="E193" s="42" t="s">
        <v>126</v>
      </c>
      <c r="F193" s="43">
        <v>200</v>
      </c>
      <c r="G193" s="43">
        <v>0.68</v>
      </c>
      <c r="H193" s="43">
        <v>0</v>
      </c>
      <c r="I193" s="43">
        <v>21.01</v>
      </c>
      <c r="J193" s="43">
        <v>46.87</v>
      </c>
      <c r="K193" s="44">
        <v>280</v>
      </c>
      <c r="L193" s="43"/>
    </row>
    <row r="194" spans="1:12" ht="15" x14ac:dyDescent="0.25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1" t="s">
        <v>23</v>
      </c>
      <c r="E195" s="42" t="s">
        <v>23</v>
      </c>
      <c r="F195" s="43">
        <v>60</v>
      </c>
      <c r="G195" s="43">
        <v>4.9800000000000004</v>
      </c>
      <c r="H195" s="43">
        <v>4.08</v>
      </c>
      <c r="I195" s="43">
        <v>28.86</v>
      </c>
      <c r="J195" s="43">
        <v>135.6</v>
      </c>
      <c r="K195" s="44"/>
      <c r="L195" s="43"/>
    </row>
    <row r="196" spans="1:12" ht="15" x14ac:dyDescent="0.25">
      <c r="A196" s="23"/>
      <c r="B196" s="15"/>
      <c r="C196" s="11"/>
      <c r="D196" s="60" t="s">
        <v>24</v>
      </c>
      <c r="E196" s="42" t="s">
        <v>127</v>
      </c>
      <c r="F196" s="43">
        <v>200</v>
      </c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31</v>
      </c>
      <c r="E198" s="9"/>
      <c r="F198" s="19">
        <f>SUM(F189:F197)</f>
        <v>1040</v>
      </c>
      <c r="G198" s="19">
        <f t="shared" ref="G198:J198" si="74">SUM(G189:G197)</f>
        <v>27.51</v>
      </c>
      <c r="H198" s="19">
        <f t="shared" si="74"/>
        <v>40.68</v>
      </c>
      <c r="I198" s="19">
        <f t="shared" si="74"/>
        <v>127.17</v>
      </c>
      <c r="J198" s="19">
        <f t="shared" si="74"/>
        <v>574.57000000000005</v>
      </c>
      <c r="K198" s="25"/>
      <c r="L198" s="19">
        <v>359</v>
      </c>
    </row>
    <row r="199" spans="1:12" ht="15" x14ac:dyDescent="0.2">
      <c r="A199" s="29">
        <f>A181</f>
        <v>2</v>
      </c>
      <c r="B199" s="30">
        <f>B181</f>
        <v>4</v>
      </c>
      <c r="C199" s="54" t="s">
        <v>4</v>
      </c>
      <c r="D199" s="55"/>
      <c r="E199" s="31"/>
      <c r="F199" s="32">
        <f>F188+F198</f>
        <v>1552.25</v>
      </c>
      <c r="G199" s="32">
        <f t="shared" ref="G199" si="75">G188+G198</f>
        <v>53.14</v>
      </c>
      <c r="H199" s="32">
        <f t="shared" ref="H199" si="76">H188+H198</f>
        <v>66.19</v>
      </c>
      <c r="I199" s="32">
        <f t="shared" ref="I199" si="77">I188+I198</f>
        <v>250.14</v>
      </c>
      <c r="J199" s="32">
        <f t="shared" ref="J199:L199" si="78">J188+J198</f>
        <v>1338.7600000000002</v>
      </c>
      <c r="K199" s="32"/>
      <c r="L199" s="32">
        <f t="shared" si="78"/>
        <v>359</v>
      </c>
    </row>
    <row r="200" spans="1:12" x14ac:dyDescent="0.2">
      <c r="A200" s="27"/>
      <c r="B200" s="28"/>
      <c r="C200" s="56" t="s">
        <v>5</v>
      </c>
      <c r="D200" s="56"/>
      <c r="E200" s="56"/>
      <c r="F200" s="34">
        <f>(F24+F44+F63+F82+F102+F122+F141+F160+F180+F199)/(IF(F24=0,0,1)+IF(F44=0,0,1)+IF(F63=0,0,1)+IF(F82=0,0,1)+IF(F102=0,0,1)+IF(F122=0,0,1)+IF(F141=0,0,1)+IF(F160=0,0,1)+IF(F180=0,0,1)+IF(F199=0,0,1))</f>
        <v>1602.425</v>
      </c>
      <c r="G200" s="34">
        <f>(G24+G44+G63+G82+G102+G122+G141+G160+G180+G199)/(IF(G24=0,0,1)+IF(G44=0,0,1)+IF(G63=0,0,1)+IF(G82=0,0,1)+IF(G102=0,0,1)+IF(G122=0,0,1)+IF(G141=0,0,1)+IF(G160=0,0,1)+IF(G180=0,0,1)+IF(G199=0,0,1))</f>
        <v>60.386000000000003</v>
      </c>
      <c r="H200" s="34">
        <f>(H24+H44+H63+H82+H102+H122+H141+H160+H180+H199)/(IF(H24=0,0,1)+IF(H44=0,0,1)+IF(H63=0,0,1)+IF(H82=0,0,1)+IF(H102=0,0,1)+IF(H122=0,0,1)+IF(H141=0,0,1)+IF(H160=0,0,1)+IF(H180=0,0,1)+IF(H199=0,0,1))</f>
        <v>63.744199999999999</v>
      </c>
      <c r="I200" s="34">
        <f>(I24+I44+I63+I82+I102+I122+I141+I160+I180+I199)/(IF(I24=0,0,1)+IF(I44=0,0,1)+IF(I63=0,0,1)+IF(I82=0,0,1)+IF(I102=0,0,1)+IF(I122=0,0,1)+IF(I141=0,0,1)+IF(I160=0,0,1)+IF(I180=0,0,1)+IF(I199=0,0,1))</f>
        <v>278.69199999999995</v>
      </c>
      <c r="J200" s="34">
        <f>(J24+J44+J63+J82+J102+J122+J141+J160+J180+J199)/(IF(J24=0,0,1)+IF(J44=0,0,1)+IF(J63=0,0,1)+IF(J82=0,0,1)+IF(J102=0,0,1)+IF(J122=0,0,1)+IF(J141=0,0,1)+IF(J160=0,0,1)+IF(J180=0,0,1)+IF(J199=0,0,1))</f>
        <v>1664.5639999999999</v>
      </c>
      <c r="K200" s="34"/>
      <c r="L200" s="34">
        <f>(L24+L44+L63+L82+L102+L122+L141+L160+L180+L199)/(IF(L24=0,0,1)+IF(L44=0,0,1)+IF(L63=0,0,1)+IF(L82=0,0,1)+IF(L102=0,0,1)+IF(L122=0,0,1)+IF(L141=0,0,1)+IF(L160=0,0,1)+IF(L180=0,0,1)+IF(L199=0,0,1))</f>
        <v>359</v>
      </c>
    </row>
  </sheetData>
  <mergeCells count="14">
    <mergeCell ref="C1:E1"/>
    <mergeCell ref="H1:K1"/>
    <mergeCell ref="H2:K2"/>
    <mergeCell ref="C44:D44"/>
    <mergeCell ref="C63:D63"/>
    <mergeCell ref="C82:D82"/>
    <mergeCell ref="C102:D102"/>
    <mergeCell ref="C24:D24"/>
    <mergeCell ref="C200:E200"/>
    <mergeCell ref="C199:D199"/>
    <mergeCell ref="C122:D122"/>
    <mergeCell ref="C141:D141"/>
    <mergeCell ref="C160:D160"/>
    <mergeCell ref="C180:D18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Всеволод Доронин</cp:lastModifiedBy>
  <dcterms:created xsi:type="dcterms:W3CDTF">2022-05-16T14:23:56Z</dcterms:created>
  <dcterms:modified xsi:type="dcterms:W3CDTF">2025-06-23T11:50:50Z</dcterms:modified>
</cp:coreProperties>
</file>