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9" i="1"/>
  <c r="A199"/>
  <c r="L198"/>
  <c r="J198"/>
  <c r="I198"/>
  <c r="H198"/>
  <c r="G198"/>
  <c r="F198"/>
  <c r="B189"/>
  <c r="A189"/>
  <c r="L199"/>
  <c r="J188"/>
  <c r="J199" s="1"/>
  <c r="I188"/>
  <c r="I199" s="1"/>
  <c r="H188"/>
  <c r="H199" s="1"/>
  <c r="G188"/>
  <c r="G199" s="1"/>
  <c r="F188"/>
  <c r="F199" s="1"/>
  <c r="B180"/>
  <c r="A180"/>
  <c r="L179"/>
  <c r="J179"/>
  <c r="I179"/>
  <c r="H179"/>
  <c r="G179"/>
  <c r="F179"/>
  <c r="B170"/>
  <c r="A170"/>
  <c r="L180"/>
  <c r="J169"/>
  <c r="J180" s="1"/>
  <c r="I169"/>
  <c r="I180" s="1"/>
  <c r="H169"/>
  <c r="H180" s="1"/>
  <c r="G169"/>
  <c r="G180" s="1"/>
  <c r="F169"/>
  <c r="F180" s="1"/>
  <c r="B160"/>
  <c r="A160"/>
  <c r="L159"/>
  <c r="J159"/>
  <c r="I159"/>
  <c r="H159"/>
  <c r="G159"/>
  <c r="F159"/>
  <c r="B150"/>
  <c r="A150"/>
  <c r="L160"/>
  <c r="J149"/>
  <c r="J160" s="1"/>
  <c r="I149"/>
  <c r="I160" s="1"/>
  <c r="H149"/>
  <c r="H160" s="1"/>
  <c r="G149"/>
  <c r="G160" s="1"/>
  <c r="F149"/>
  <c r="F160" s="1"/>
  <c r="B141"/>
  <c r="A141"/>
  <c r="L140"/>
  <c r="J140"/>
  <c r="I140"/>
  <c r="H140"/>
  <c r="G140"/>
  <c r="F140"/>
  <c r="B131"/>
  <c r="A131"/>
  <c r="L141"/>
  <c r="J130"/>
  <c r="J141" s="1"/>
  <c r="I130"/>
  <c r="I141" s="1"/>
  <c r="H130"/>
  <c r="H141" s="1"/>
  <c r="G130"/>
  <c r="G141" s="1"/>
  <c r="F130"/>
  <c r="F141" s="1"/>
  <c r="B122"/>
  <c r="A122"/>
  <c r="L121"/>
  <c r="J121"/>
  <c r="I121"/>
  <c r="H121"/>
  <c r="G121"/>
  <c r="F121"/>
  <c r="B112"/>
  <c r="A112"/>
  <c r="L122"/>
  <c r="J111"/>
  <c r="J122" s="1"/>
  <c r="I111"/>
  <c r="H111"/>
  <c r="G111"/>
  <c r="F111"/>
  <c r="B102"/>
  <c r="A102"/>
  <c r="L101"/>
  <c r="J101"/>
  <c r="I101"/>
  <c r="H101"/>
  <c r="G101"/>
  <c r="F101"/>
  <c r="B92"/>
  <c r="A92"/>
  <c r="L102"/>
  <c r="J91"/>
  <c r="I91"/>
  <c r="H91"/>
  <c r="G91"/>
  <c r="F91"/>
  <c r="B82"/>
  <c r="A82"/>
  <c r="L81"/>
  <c r="J81"/>
  <c r="I81"/>
  <c r="H81"/>
  <c r="G81"/>
  <c r="F81"/>
  <c r="B72"/>
  <c r="A72"/>
  <c r="L82"/>
  <c r="J71"/>
  <c r="J82" s="1"/>
  <c r="I71"/>
  <c r="H71"/>
  <c r="H82" s="1"/>
  <c r="G71"/>
  <c r="F71"/>
  <c r="B63"/>
  <c r="A63"/>
  <c r="L62"/>
  <c r="J62"/>
  <c r="I62"/>
  <c r="H62"/>
  <c r="G62"/>
  <c r="F62"/>
  <c r="B53"/>
  <c r="A53"/>
  <c r="L63"/>
  <c r="J52"/>
  <c r="J63" s="1"/>
  <c r="I52"/>
  <c r="H52"/>
  <c r="G52"/>
  <c r="F52"/>
  <c r="B44"/>
  <c r="A44"/>
  <c r="L43"/>
  <c r="B34"/>
  <c r="A34"/>
  <c r="J33"/>
  <c r="I33"/>
  <c r="H33"/>
  <c r="G33"/>
  <c r="F33"/>
  <c r="B24"/>
  <c r="A24"/>
  <c r="J23"/>
  <c r="I23"/>
  <c r="H23"/>
  <c r="G23"/>
  <c r="F23"/>
  <c r="B14"/>
  <c r="A14"/>
  <c r="L24"/>
  <c r="J13"/>
  <c r="I13"/>
  <c r="H13"/>
  <c r="H24" s="1"/>
  <c r="G13"/>
  <c r="G24" s="1"/>
  <c r="F13"/>
  <c r="L44" l="1"/>
  <c r="L200" s="1"/>
  <c r="G122"/>
  <c r="I122"/>
  <c r="H122"/>
  <c r="F122"/>
  <c r="J102"/>
  <c r="I102"/>
  <c r="F102"/>
  <c r="H102"/>
  <c r="G102"/>
  <c r="I82"/>
  <c r="G82"/>
  <c r="F82"/>
  <c r="G63"/>
  <c r="F63"/>
  <c r="H63"/>
  <c r="I63"/>
  <c r="F44"/>
  <c r="G44"/>
  <c r="J44"/>
  <c r="I44"/>
  <c r="H44"/>
  <c r="I24"/>
  <c r="F24"/>
  <c r="J24"/>
  <c r="G200" l="1"/>
  <c r="H200"/>
  <c r="F200"/>
  <c r="J200"/>
  <c r="I200"/>
</calcChain>
</file>

<file path=xl/sharedStrings.xml><?xml version="1.0" encoding="utf-8"?>
<sst xmlns="http://schemas.openxmlformats.org/spreadsheetml/2006/main" count="243" uniqueCount="77">
  <si>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</si>
  <si>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</si>
  <si>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</si>
  <si>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</si>
  <si>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</si>
  <si>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</si>
  <si>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</si>
  <si>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</si>
  <si>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</si>
  <si>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</si>
  <si>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</si>
  <si>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</si>
  <si>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</si>
  <si>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</si>
  <si>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</si>
  <si>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</si>
  <si>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</si>
  <si>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</si>
  <si>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</si>
  <si>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</si>
  <si>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</si>
  <si>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</si>
  <si>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</si>
  <si>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</si>
  <si>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</si>
  <si>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</si>
  <si>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</si>
  <si>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</si>
  <si>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</si>
  <si>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</si>
  <si>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</si>
  <si>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</si>
  <si>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</si>
  <si>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</si>
  <si>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</si>
  <si>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</si>
  <si>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</si>
  <si>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</si>
  <si>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</si>
  <si>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жидкая</t>
  </si>
  <si>
    <t>200/5</t>
  </si>
  <si>
    <t>какао с молоком</t>
  </si>
  <si>
    <t>бутерброд с отварными мясопродуктами</t>
  </si>
  <si>
    <t>яблоко</t>
  </si>
  <si>
    <t>хлеб пшеничный</t>
  </si>
  <si>
    <t>салат из свежих помидор</t>
  </si>
  <si>
    <t>сосиски отварные</t>
  </si>
  <si>
    <t>капуста тушеная</t>
  </si>
  <si>
    <t>кофейный напиток на сгущенном молоке</t>
  </si>
  <si>
    <t>МБОУ "Малоатлымская СОШ"</t>
  </si>
  <si>
    <t>груши</t>
  </si>
  <si>
    <t>запеканка морковная с творогом</t>
  </si>
  <si>
    <t>чай с молоком</t>
  </si>
  <si>
    <t>масло сливочное</t>
  </si>
  <si>
    <t>рыба жареная с соусом</t>
  </si>
  <si>
    <t>картофельное пюре</t>
  </si>
  <si>
    <t>икра кабачковая</t>
  </si>
  <si>
    <t>печень по-строгоновски</t>
  </si>
  <si>
    <t>каша гречневая рассыпчатая</t>
  </si>
  <si>
    <t>кофейный напиток с молоком</t>
  </si>
  <si>
    <t>огурцы свежие</t>
  </si>
  <si>
    <t>гуляш из говядины</t>
  </si>
  <si>
    <t>макаронные изделия отварные</t>
  </si>
  <si>
    <t>каша пшенная молочная</t>
  </si>
  <si>
    <t>кисломол.</t>
  </si>
  <si>
    <t>кисло-молочный продукт</t>
  </si>
  <si>
    <t>сыр порциями</t>
  </si>
  <si>
    <t>плов из отварной птицы</t>
  </si>
  <si>
    <t xml:space="preserve">бутерброд с мясными гастрономическими </t>
  </si>
  <si>
    <t>мандарины</t>
  </si>
  <si>
    <t>гор. Блюдо</t>
  </si>
  <si>
    <t>горошек зеленый консевированный</t>
  </si>
  <si>
    <t>сельдь с луком</t>
  </si>
  <si>
    <t xml:space="preserve">хлеб пшеничный </t>
  </si>
  <si>
    <t>каша манная молочная с изюмом</t>
  </si>
  <si>
    <t>бутерброд с сыром</t>
  </si>
  <si>
    <t>апельсины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</si>
</sst>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0"/>
  <sheetViews>
    <sheetView tabSelected="1" workbookViewId="0">
      <pane xSplit="4" ySplit="5" topLeftCell="E198" activePane="bottomRight" state="frozen"/>
      <selection pane="topRight" activeCell="E1" sqref="E1"/>
      <selection pane="bottomLeft" activeCell="A6" sqref="A6"/>
      <selection pane="bottomRight" activeCell="N23" sqref="N2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49</v>
      </c>
      <c r="D1" s="58"/>
      <c r="E1" s="58"/>
      <c r="F1" s="12" t="s">
        <v>16</v>
      </c>
      <c r="G1" s="2" t="s">
        <v>17</v>
      </c>
      <c r="H1" s="59"/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/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 t="s">
        <v>40</v>
      </c>
      <c r="G6" s="40">
        <v>5.12</v>
      </c>
      <c r="H6" s="40">
        <v>6.62</v>
      </c>
      <c r="I6" s="40">
        <v>32.61</v>
      </c>
      <c r="J6" s="40">
        <v>210.13</v>
      </c>
      <c r="K6" s="41">
        <v>114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3.77</v>
      </c>
      <c r="H8" s="43">
        <v>3.93</v>
      </c>
      <c r="I8" s="43">
        <v>25.95</v>
      </c>
      <c r="J8" s="43">
        <v>153.91999999999999</v>
      </c>
      <c r="K8" s="44">
        <v>269</v>
      </c>
      <c r="L8" s="43"/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10.58</v>
      </c>
      <c r="H9" s="43">
        <v>8.3000000000000007</v>
      </c>
      <c r="I9" s="43">
        <v>10</v>
      </c>
      <c r="J9" s="43">
        <v>156.69999999999999</v>
      </c>
      <c r="K9" s="44">
        <v>369</v>
      </c>
      <c r="L9" s="43"/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200</v>
      </c>
      <c r="G10" s="43">
        <v>0.8</v>
      </c>
      <c r="H10" s="43">
        <v>0.08</v>
      </c>
      <c r="I10" s="43">
        <v>20.8</v>
      </c>
      <c r="J10" s="43">
        <v>90</v>
      </c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450</v>
      </c>
      <c r="G13" s="19">
        <f t="shared" ref="G13:J13" si="0">SUM(G6:G12)</f>
        <v>20.27</v>
      </c>
      <c r="H13" s="19">
        <f t="shared" si="0"/>
        <v>18.93</v>
      </c>
      <c r="I13" s="19">
        <f t="shared" si="0"/>
        <v>89.36</v>
      </c>
      <c r="J13" s="19">
        <f t="shared" si="0"/>
        <v>610.75</v>
      </c>
      <c r="K13" s="25"/>
      <c r="L13" s="19">
        <v>80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450</v>
      </c>
      <c r="G24" s="32">
        <f t="shared" ref="G24:J24" si="2">G13+G23</f>
        <v>20.27</v>
      </c>
      <c r="H24" s="32">
        <f t="shared" si="2"/>
        <v>18.93</v>
      </c>
      <c r="I24" s="32">
        <f t="shared" si="2"/>
        <v>89.36</v>
      </c>
      <c r="J24" s="32">
        <f t="shared" si="2"/>
        <v>610.75</v>
      </c>
      <c r="K24" s="32"/>
      <c r="L24" s="32">
        <f t="shared" ref="L24" si="3">L13+L23</f>
        <v>80</v>
      </c>
    </row>
    <row r="25" spans="1:12" ht="15">
      <c r="A25" s="14">
        <v>1</v>
      </c>
      <c r="B25" s="15">
        <v>2</v>
      </c>
      <c r="C25" s="22" t="s">
        <v>20</v>
      </c>
      <c r="D25" s="5" t="s">
        <v>26</v>
      </c>
      <c r="E25" s="39" t="s">
        <v>45</v>
      </c>
      <c r="F25" s="40">
        <v>100</v>
      </c>
      <c r="G25" s="40">
        <v>1</v>
      </c>
      <c r="H25" s="40">
        <v>10.16</v>
      </c>
      <c r="I25" s="40">
        <v>4.5999999999999996</v>
      </c>
      <c r="J25" s="40">
        <v>113.92</v>
      </c>
      <c r="K25" s="41">
        <v>22</v>
      </c>
      <c r="L25" s="40"/>
    </row>
    <row r="26" spans="1:12" ht="15">
      <c r="A26" s="14"/>
      <c r="B26" s="15"/>
      <c r="C26" s="11"/>
      <c r="D26" s="8" t="s">
        <v>21</v>
      </c>
      <c r="E26" s="51" t="s">
        <v>46</v>
      </c>
      <c r="F26" s="52">
        <v>55</v>
      </c>
      <c r="G26" s="52">
        <v>6.85</v>
      </c>
      <c r="H26" s="52">
        <v>11.76</v>
      </c>
      <c r="I26" s="52">
        <v>1.1499999999999999</v>
      </c>
      <c r="J26" s="52">
        <v>131.19</v>
      </c>
      <c r="K26" s="53">
        <v>205</v>
      </c>
      <c r="L26" s="52"/>
    </row>
    <row r="27" spans="1:12" ht="15">
      <c r="A27" s="14"/>
      <c r="B27" s="15"/>
      <c r="C27" s="11"/>
      <c r="D27" s="6"/>
      <c r="E27" s="42" t="s">
        <v>47</v>
      </c>
      <c r="F27" s="43">
        <v>200</v>
      </c>
      <c r="G27" s="43">
        <v>5.24</v>
      </c>
      <c r="H27" s="43">
        <v>4.8499999999999996</v>
      </c>
      <c r="I27" s="43">
        <v>20.18</v>
      </c>
      <c r="J27" s="43">
        <v>140.74</v>
      </c>
      <c r="K27" s="44">
        <v>235</v>
      </c>
      <c r="L27" s="43"/>
    </row>
    <row r="28" spans="1:12" ht="15">
      <c r="A28" s="14"/>
      <c r="B28" s="15"/>
      <c r="C28" s="11"/>
      <c r="D28" s="7" t="s">
        <v>22</v>
      </c>
      <c r="E28" s="42" t="s">
        <v>48</v>
      </c>
      <c r="F28" s="43">
        <v>200</v>
      </c>
      <c r="G28" s="43">
        <v>2.0099999999999998</v>
      </c>
      <c r="H28" s="43">
        <v>2.39</v>
      </c>
      <c r="I28" s="43">
        <v>25.65</v>
      </c>
      <c r="J28" s="43">
        <v>161.87</v>
      </c>
      <c r="K28" s="44">
        <v>285</v>
      </c>
      <c r="L28" s="43"/>
    </row>
    <row r="29" spans="1:12" ht="15">
      <c r="A29" s="14"/>
      <c r="B29" s="15"/>
      <c r="C29" s="11"/>
      <c r="D29" s="7" t="s">
        <v>23</v>
      </c>
      <c r="E29" s="42" t="s">
        <v>44</v>
      </c>
      <c r="F29" s="43">
        <v>40</v>
      </c>
      <c r="G29" s="43">
        <v>3.04</v>
      </c>
      <c r="H29" s="43">
        <v>0.32</v>
      </c>
      <c r="I29" s="43">
        <v>19.440000000000001</v>
      </c>
      <c r="J29" s="43">
        <v>92.8</v>
      </c>
      <c r="K29" s="44"/>
      <c r="L29" s="43"/>
    </row>
    <row r="30" spans="1:12" ht="15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6"/>
      <c r="B33" s="17"/>
      <c r="C33" s="8"/>
      <c r="D33" s="18" t="s">
        <v>33</v>
      </c>
      <c r="E33" s="9"/>
      <c r="F33" s="19">
        <f>SUM(F25:F32)</f>
        <v>595</v>
      </c>
      <c r="G33" s="19">
        <f t="shared" ref="G33" si="4">SUM(G25:G32)</f>
        <v>18.14</v>
      </c>
      <c r="H33" s="19">
        <f t="shared" ref="H33" si="5">SUM(H25:H32)</f>
        <v>29.480000000000004</v>
      </c>
      <c r="I33" s="19">
        <f t="shared" ref="I33" si="6">SUM(I25:I32)</f>
        <v>71.02</v>
      </c>
      <c r="J33" s="19">
        <f t="shared" ref="J33:L33" si="7">SUM(J25:J32)</f>
        <v>640.52</v>
      </c>
      <c r="K33" s="25"/>
      <c r="L33" s="19">
        <v>80</v>
      </c>
    </row>
    <row r="34" spans="1:12" ht="1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6" t="s">
        <v>24</v>
      </c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6"/>
      <c r="B43" s="17"/>
      <c r="C43" s="8"/>
      <c r="D43" s="18" t="s">
        <v>33</v>
      </c>
      <c r="E43" s="9"/>
      <c r="F43" s="19"/>
      <c r="G43" s="19"/>
      <c r="H43" s="19"/>
      <c r="I43" s="19"/>
      <c r="J43" s="19"/>
      <c r="K43" s="25"/>
      <c r="L43" s="19">
        <f t="shared" ref="L43" si="8">SUM(L34:L42)</f>
        <v>0</v>
      </c>
    </row>
    <row r="44" spans="1:12" ht="15.75" customHeight="1">
      <c r="A44" s="33">
        <f>A25</f>
        <v>1</v>
      </c>
      <c r="B44" s="33">
        <f>B25</f>
        <v>2</v>
      </c>
      <c r="C44" s="54" t="s">
        <v>4</v>
      </c>
      <c r="D44" s="55"/>
      <c r="E44" s="31"/>
      <c r="F44" s="32">
        <f>F33+F43</f>
        <v>595</v>
      </c>
      <c r="G44" s="32">
        <f t="shared" ref="G44" si="9">G33+G43</f>
        <v>18.14</v>
      </c>
      <c r="H44" s="32">
        <f t="shared" ref="H44" si="10">H33+H43</f>
        <v>29.480000000000004</v>
      </c>
      <c r="I44" s="32">
        <f t="shared" ref="I44" si="11">I33+I43</f>
        <v>71.02</v>
      </c>
      <c r="J44" s="32">
        <f t="shared" ref="J44:L44" si="12">J33+J43</f>
        <v>640.52</v>
      </c>
      <c r="K44" s="32"/>
      <c r="L44" s="32">
        <f t="shared" si="12"/>
        <v>80</v>
      </c>
    </row>
    <row r="45" spans="1:12" ht="15">
      <c r="A45" s="20">
        <v>1</v>
      </c>
      <c r="B45" s="21">
        <v>3</v>
      </c>
      <c r="C45" s="22" t="s">
        <v>20</v>
      </c>
      <c r="D45" s="5" t="s">
        <v>21</v>
      </c>
      <c r="E45" s="39" t="s">
        <v>51</v>
      </c>
      <c r="F45" s="40">
        <v>200</v>
      </c>
      <c r="G45" s="40">
        <v>15.97</v>
      </c>
      <c r="H45" s="40">
        <v>10.82</v>
      </c>
      <c r="I45" s="40">
        <v>34.69</v>
      </c>
      <c r="J45" s="40">
        <v>369.16</v>
      </c>
      <c r="K45" s="41">
        <v>142</v>
      </c>
      <c r="L45" s="40"/>
    </row>
    <row r="46" spans="1:12" ht="1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22</v>
      </c>
      <c r="E47" s="42" t="s">
        <v>52</v>
      </c>
      <c r="F47" s="43">
        <v>200</v>
      </c>
      <c r="G47" s="43">
        <v>2.79</v>
      </c>
      <c r="H47" s="43">
        <v>2.5499999999999998</v>
      </c>
      <c r="I47" s="43">
        <v>13.27</v>
      </c>
      <c r="J47" s="43">
        <v>87.25</v>
      </c>
      <c r="K47" s="44">
        <v>298</v>
      </c>
      <c r="L47" s="43"/>
    </row>
    <row r="48" spans="1:12" ht="15">
      <c r="A48" s="23"/>
      <c r="B48" s="15"/>
      <c r="C48" s="11"/>
      <c r="D48" s="7" t="s">
        <v>23</v>
      </c>
      <c r="E48" s="42" t="s">
        <v>44</v>
      </c>
      <c r="F48" s="43">
        <v>40</v>
      </c>
      <c r="G48" s="43">
        <v>3.04</v>
      </c>
      <c r="H48" s="43">
        <v>0.32</v>
      </c>
      <c r="I48" s="43">
        <v>19.440000000000001</v>
      </c>
      <c r="J48" s="43">
        <v>92.8</v>
      </c>
      <c r="K48" s="44"/>
      <c r="L48" s="43"/>
    </row>
    <row r="49" spans="1:12" ht="15">
      <c r="A49" s="23"/>
      <c r="B49" s="15"/>
      <c r="C49" s="11"/>
      <c r="D49" s="7" t="s">
        <v>24</v>
      </c>
      <c r="E49" s="42" t="s">
        <v>43</v>
      </c>
      <c r="F49" s="43">
        <v>200</v>
      </c>
      <c r="G49" s="43">
        <v>0.8</v>
      </c>
      <c r="H49" s="43">
        <v>0.08</v>
      </c>
      <c r="I49" s="43">
        <v>20.8</v>
      </c>
      <c r="J49" s="43">
        <v>90</v>
      </c>
      <c r="K49" s="44"/>
      <c r="L49" s="43"/>
    </row>
    <row r="50" spans="1:12" ht="15">
      <c r="A50" s="23"/>
      <c r="B50" s="15"/>
      <c r="C50" s="11"/>
      <c r="D50" s="6"/>
      <c r="E50" s="42" t="s">
        <v>53</v>
      </c>
      <c r="F50" s="43">
        <v>10</v>
      </c>
      <c r="G50" s="43">
        <v>0.1</v>
      </c>
      <c r="H50" s="43">
        <v>7.2</v>
      </c>
      <c r="I50" s="43">
        <v>0.1</v>
      </c>
      <c r="J50" s="43">
        <v>66</v>
      </c>
      <c r="K50" s="44">
        <v>365</v>
      </c>
      <c r="L50" s="43"/>
    </row>
    <row r="51" spans="1:12" ht="1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4"/>
      <c r="B52" s="17"/>
      <c r="C52" s="8"/>
      <c r="D52" s="18" t="s">
        <v>33</v>
      </c>
      <c r="E52" s="9"/>
      <c r="F52" s="19">
        <f>SUM(F45:F51)</f>
        <v>650</v>
      </c>
      <c r="G52" s="19">
        <f t="shared" ref="G52" si="13">SUM(G45:G51)</f>
        <v>22.700000000000003</v>
      </c>
      <c r="H52" s="19">
        <f t="shared" ref="H52" si="14">SUM(H45:H51)</f>
        <v>20.970000000000002</v>
      </c>
      <c r="I52" s="19">
        <f t="shared" ref="I52" si="15">SUM(I45:I51)</f>
        <v>88.299999999999983</v>
      </c>
      <c r="J52" s="19">
        <f t="shared" ref="J52:L52" si="16">SUM(J45:J51)</f>
        <v>705.21</v>
      </c>
      <c r="K52" s="25"/>
      <c r="L52" s="19">
        <v>80</v>
      </c>
    </row>
    <row r="53" spans="1:12" ht="1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32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17">SUM(G53:G61)</f>
        <v>0</v>
      </c>
      <c r="H62" s="19">
        <f t="shared" ref="H62" si="18">SUM(H53:H61)</f>
        <v>0</v>
      </c>
      <c r="I62" s="19">
        <f t="shared" ref="I62" si="19">SUM(I53:I61)</f>
        <v>0</v>
      </c>
      <c r="J62" s="19">
        <f t="shared" ref="J62:L62" si="20">SUM(J53:J61)</f>
        <v>0</v>
      </c>
      <c r="K62" s="25"/>
      <c r="L62" s="19">
        <f t="shared" si="20"/>
        <v>0</v>
      </c>
    </row>
    <row r="63" spans="1:12" ht="15.75" customHeight="1">
      <c r="A63" s="29">
        <f>A45</f>
        <v>1</v>
      </c>
      <c r="B63" s="30">
        <f>B45</f>
        <v>3</v>
      </c>
      <c r="C63" s="54" t="s">
        <v>4</v>
      </c>
      <c r="D63" s="55"/>
      <c r="E63" s="31"/>
      <c r="F63" s="32">
        <f>F52+F62</f>
        <v>650</v>
      </c>
      <c r="G63" s="32">
        <f t="shared" ref="G63" si="21">G52+G62</f>
        <v>22.700000000000003</v>
      </c>
      <c r="H63" s="32">
        <f t="shared" ref="H63" si="22">H52+H62</f>
        <v>20.970000000000002</v>
      </c>
      <c r="I63" s="32">
        <f t="shared" ref="I63" si="23">I52+I62</f>
        <v>88.299999999999983</v>
      </c>
      <c r="J63" s="32">
        <f t="shared" ref="J63:L63" si="24">J52+J62</f>
        <v>705.21</v>
      </c>
      <c r="K63" s="32"/>
      <c r="L63" s="32">
        <f t="shared" si="24"/>
        <v>80</v>
      </c>
    </row>
    <row r="64" spans="1:12" ht="15">
      <c r="A64" s="20">
        <v>1</v>
      </c>
      <c r="B64" s="21">
        <v>4</v>
      </c>
      <c r="C64" s="22" t="s">
        <v>20</v>
      </c>
      <c r="D64" s="5" t="s">
        <v>21</v>
      </c>
      <c r="E64" s="39" t="s">
        <v>54</v>
      </c>
      <c r="F64" s="40">
        <v>110</v>
      </c>
      <c r="G64" s="40">
        <v>13.57</v>
      </c>
      <c r="H64" s="43">
        <v>11.67</v>
      </c>
      <c r="I64" s="43">
        <v>3.49</v>
      </c>
      <c r="J64" s="43">
        <v>173.75</v>
      </c>
      <c r="K64" s="44">
        <v>164</v>
      </c>
      <c r="L64" s="40"/>
    </row>
    <row r="65" spans="1:12" ht="15">
      <c r="A65" s="23"/>
      <c r="B65" s="15"/>
      <c r="C65" s="11"/>
      <c r="D65" s="6"/>
      <c r="E65" s="42" t="s">
        <v>55</v>
      </c>
      <c r="F65" s="43">
        <v>150</v>
      </c>
      <c r="G65" s="43">
        <v>3.2</v>
      </c>
      <c r="H65" s="43">
        <v>6.06</v>
      </c>
      <c r="I65" s="43">
        <v>23.3</v>
      </c>
      <c r="J65" s="43">
        <v>160.46</v>
      </c>
      <c r="K65" s="44">
        <v>241</v>
      </c>
      <c r="L65" s="43"/>
    </row>
    <row r="66" spans="1:12" ht="15">
      <c r="A66" s="23"/>
      <c r="B66" s="15"/>
      <c r="C66" s="11"/>
      <c r="D66" s="7" t="s">
        <v>22</v>
      </c>
      <c r="E66" s="42" t="s">
        <v>52</v>
      </c>
      <c r="F66" s="43">
        <v>200</v>
      </c>
      <c r="G66" s="43">
        <v>1.4</v>
      </c>
      <c r="H66" s="43">
        <v>1.6</v>
      </c>
      <c r="I66" s="43">
        <v>17.34</v>
      </c>
      <c r="J66" s="43">
        <v>89.32</v>
      </c>
      <c r="K66" s="44">
        <v>296</v>
      </c>
      <c r="L66" s="43"/>
    </row>
    <row r="67" spans="1:12" ht="15">
      <c r="A67" s="23"/>
      <c r="B67" s="15"/>
      <c r="C67" s="11"/>
      <c r="D67" s="7" t="s">
        <v>23</v>
      </c>
      <c r="E67" s="42" t="s">
        <v>44</v>
      </c>
      <c r="F67" s="43">
        <v>40</v>
      </c>
      <c r="G67" s="43">
        <v>3.04</v>
      </c>
      <c r="H67" s="43">
        <v>0.32</v>
      </c>
      <c r="I67" s="43">
        <v>19.440000000000001</v>
      </c>
      <c r="J67" s="43">
        <v>92.8</v>
      </c>
      <c r="K67" s="44"/>
      <c r="L67" s="43"/>
    </row>
    <row r="68" spans="1:12" ht="15">
      <c r="A68" s="23"/>
      <c r="B68" s="15"/>
      <c r="C68" s="11"/>
      <c r="D68" s="7" t="s">
        <v>24</v>
      </c>
      <c r="E68" s="42" t="s">
        <v>43</v>
      </c>
      <c r="F68" s="43">
        <v>200</v>
      </c>
      <c r="G68" s="43">
        <v>0.8</v>
      </c>
      <c r="H68" s="43">
        <v>0.08</v>
      </c>
      <c r="I68" s="43">
        <v>20.8</v>
      </c>
      <c r="J68" s="43">
        <v>90</v>
      </c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4"/>
      <c r="B71" s="17"/>
      <c r="C71" s="8"/>
      <c r="D71" s="18" t="s">
        <v>33</v>
      </c>
      <c r="E71" s="9"/>
      <c r="F71" s="19">
        <f>SUM(F64:F70)</f>
        <v>700</v>
      </c>
      <c r="G71" s="19">
        <f t="shared" ref="G71" si="25">SUM(G64:G70)</f>
        <v>22.009999999999998</v>
      </c>
      <c r="H71" s="19">
        <f t="shared" ref="H71" si="26">SUM(H64:H70)</f>
        <v>19.73</v>
      </c>
      <c r="I71" s="19">
        <f t="shared" ref="I71" si="27">SUM(I64:I70)</f>
        <v>84.36999999999999</v>
      </c>
      <c r="J71" s="19">
        <f t="shared" ref="J71:L71" si="28">SUM(J64:J70)</f>
        <v>606.33000000000004</v>
      </c>
      <c r="K71" s="25"/>
      <c r="L71" s="19">
        <v>80</v>
      </c>
    </row>
    <row r="72" spans="1:12" ht="1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29">SUM(G72:G80)</f>
        <v>0</v>
      </c>
      <c r="H81" s="19">
        <f t="shared" ref="H81" si="30">SUM(H72:H80)</f>
        <v>0</v>
      </c>
      <c r="I81" s="19">
        <f t="shared" ref="I81" si="31">SUM(I72:I80)</f>
        <v>0</v>
      </c>
      <c r="J81" s="19">
        <f t="shared" ref="J81:L81" si="32">SUM(J72:J80)</f>
        <v>0</v>
      </c>
      <c r="K81" s="25"/>
      <c r="L81" s="19">
        <f t="shared" si="32"/>
        <v>0</v>
      </c>
    </row>
    <row r="82" spans="1:12" ht="15.75" customHeight="1">
      <c r="A82" s="29">
        <f>A64</f>
        <v>1</v>
      </c>
      <c r="B82" s="30">
        <f>B64</f>
        <v>4</v>
      </c>
      <c r="C82" s="54" t="s">
        <v>4</v>
      </c>
      <c r="D82" s="55"/>
      <c r="E82" s="31"/>
      <c r="F82" s="32">
        <f>F71+F81</f>
        <v>700</v>
      </c>
      <c r="G82" s="32">
        <f t="shared" ref="G82" si="33">G71+G81</f>
        <v>22.009999999999998</v>
      </c>
      <c r="H82" s="32">
        <f t="shared" ref="H82" si="34">H71+H81</f>
        <v>19.73</v>
      </c>
      <c r="I82" s="32">
        <f t="shared" ref="I82" si="35">I71+I81</f>
        <v>84.36999999999999</v>
      </c>
      <c r="J82" s="32">
        <f t="shared" ref="J82:L82" si="36">J71+J81</f>
        <v>606.33000000000004</v>
      </c>
      <c r="K82" s="32"/>
      <c r="L82" s="32">
        <f t="shared" si="36"/>
        <v>80</v>
      </c>
    </row>
    <row r="83" spans="1:12" ht="15">
      <c r="A83" s="20">
        <v>1</v>
      </c>
      <c r="B83" s="21">
        <v>5</v>
      </c>
      <c r="C83" s="22" t="s">
        <v>20</v>
      </c>
      <c r="D83" s="5" t="s">
        <v>26</v>
      </c>
      <c r="E83" s="39" t="s">
        <v>56</v>
      </c>
      <c r="F83" s="40">
        <v>60</v>
      </c>
      <c r="G83" s="40">
        <v>0.82</v>
      </c>
      <c r="H83" s="40">
        <v>3.13</v>
      </c>
      <c r="I83" s="40">
        <v>2.21</v>
      </c>
      <c r="J83" s="40">
        <v>23.6</v>
      </c>
      <c r="K83" s="41">
        <v>232</v>
      </c>
      <c r="L83" s="40"/>
    </row>
    <row r="84" spans="1:12" ht="15">
      <c r="A84" s="23"/>
      <c r="B84" s="15"/>
      <c r="C84" s="11"/>
      <c r="D84" s="8" t="s">
        <v>21</v>
      </c>
      <c r="E84" s="51" t="s">
        <v>57</v>
      </c>
      <c r="F84" s="52">
        <v>80</v>
      </c>
      <c r="G84" s="52">
        <v>8.8800000000000008</v>
      </c>
      <c r="H84" s="52">
        <v>10.88</v>
      </c>
      <c r="I84" s="52">
        <v>3.12</v>
      </c>
      <c r="J84" s="52">
        <v>156</v>
      </c>
      <c r="K84" s="53">
        <v>439</v>
      </c>
      <c r="L84" s="52"/>
    </row>
    <row r="85" spans="1:12" ht="15">
      <c r="A85" s="23"/>
      <c r="B85" s="15"/>
      <c r="C85" s="11"/>
      <c r="D85" s="6"/>
      <c r="E85" s="42" t="s">
        <v>58</v>
      </c>
      <c r="F85" s="43">
        <v>150</v>
      </c>
      <c r="G85" s="43">
        <v>8.73</v>
      </c>
      <c r="H85" s="43">
        <v>5.43</v>
      </c>
      <c r="I85" s="43">
        <v>45</v>
      </c>
      <c r="J85" s="43">
        <v>263.81</v>
      </c>
      <c r="K85" s="44">
        <v>219</v>
      </c>
      <c r="L85" s="43"/>
    </row>
    <row r="86" spans="1:12" ht="15">
      <c r="A86" s="23"/>
      <c r="B86" s="15"/>
      <c r="C86" s="11"/>
      <c r="D86" s="7" t="s">
        <v>22</v>
      </c>
      <c r="E86" s="42" t="s">
        <v>59</v>
      </c>
      <c r="F86" s="43">
        <v>200</v>
      </c>
      <c r="G86" s="43">
        <v>1.4</v>
      </c>
      <c r="H86" s="43">
        <v>1.6</v>
      </c>
      <c r="I86" s="43">
        <v>17.350000000000001</v>
      </c>
      <c r="J86" s="43">
        <v>89.32</v>
      </c>
      <c r="K86" s="44">
        <v>287</v>
      </c>
      <c r="L86" s="43"/>
    </row>
    <row r="87" spans="1:12" ht="15">
      <c r="A87" s="23"/>
      <c r="B87" s="15"/>
      <c r="C87" s="11"/>
      <c r="D87" s="7" t="s">
        <v>23</v>
      </c>
      <c r="E87" s="42" t="s">
        <v>44</v>
      </c>
      <c r="F87" s="43">
        <v>40</v>
      </c>
      <c r="G87" s="43">
        <v>3.04</v>
      </c>
      <c r="H87" s="43">
        <v>0.32</v>
      </c>
      <c r="I87" s="43">
        <v>19.440000000000001</v>
      </c>
      <c r="J87" s="43">
        <v>92.8</v>
      </c>
      <c r="K87" s="44"/>
      <c r="L87" s="43"/>
    </row>
    <row r="88" spans="1:12" ht="15">
      <c r="A88" s="23"/>
      <c r="B88" s="15"/>
      <c r="C88" s="11"/>
      <c r="D88" s="7" t="s">
        <v>24</v>
      </c>
      <c r="E88" s="42" t="s">
        <v>50</v>
      </c>
      <c r="F88" s="43">
        <v>100</v>
      </c>
      <c r="G88" s="43">
        <v>0.4</v>
      </c>
      <c r="H88" s="43">
        <v>0.3</v>
      </c>
      <c r="I88" s="43">
        <v>9.5</v>
      </c>
      <c r="J88" s="43">
        <v>42</v>
      </c>
      <c r="K88" s="44"/>
      <c r="L88" s="43"/>
    </row>
    <row r="89" spans="1:12" ht="1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4"/>
      <c r="B91" s="17"/>
      <c r="C91" s="8"/>
      <c r="D91" s="18" t="s">
        <v>33</v>
      </c>
      <c r="E91" s="9"/>
      <c r="F91" s="19">
        <f>SUM(F83:F90)</f>
        <v>630</v>
      </c>
      <c r="G91" s="19">
        <f t="shared" ref="G91" si="37">SUM(G83:G90)</f>
        <v>23.269999999999996</v>
      </c>
      <c r="H91" s="19">
        <f t="shared" ref="H91" si="38">SUM(H83:H90)</f>
        <v>21.660000000000004</v>
      </c>
      <c r="I91" s="19">
        <f t="shared" ref="I91" si="39">SUM(I83:I90)</f>
        <v>96.62</v>
      </c>
      <c r="J91" s="19">
        <f t="shared" ref="J91:L91" si="40">SUM(J83:J90)</f>
        <v>667.53</v>
      </c>
      <c r="K91" s="25"/>
      <c r="L91" s="19">
        <v>80</v>
      </c>
    </row>
    <row r="92" spans="1:12" ht="15">
      <c r="A92" s="26">
        <f>A83</f>
        <v>1</v>
      </c>
      <c r="B92" s="13">
        <f>B83</f>
        <v>5</v>
      </c>
      <c r="C92" s="10" t="s">
        <v>25</v>
      </c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31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32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4"/>
      <c r="B101" s="17"/>
      <c r="C101" s="8"/>
      <c r="D101" s="18" t="s">
        <v>33</v>
      </c>
      <c r="E101" s="9"/>
      <c r="F101" s="19">
        <f>SUM(F92:F100)</f>
        <v>0</v>
      </c>
      <c r="G101" s="19">
        <f t="shared" ref="G101" si="41">SUM(G92:G100)</f>
        <v>0</v>
      </c>
      <c r="H101" s="19">
        <f t="shared" ref="H101" si="42">SUM(H92:H100)</f>
        <v>0</v>
      </c>
      <c r="I101" s="19">
        <f t="shared" ref="I101" si="43">SUM(I92:I100)</f>
        <v>0</v>
      </c>
      <c r="J101" s="19">
        <f t="shared" ref="J101:L101" si="44">SUM(J92:J100)</f>
        <v>0</v>
      </c>
      <c r="K101" s="25"/>
      <c r="L101" s="19">
        <f t="shared" si="44"/>
        <v>0</v>
      </c>
    </row>
    <row r="102" spans="1:12" ht="15.75" customHeight="1">
      <c r="A102" s="29">
        <f>A83</f>
        <v>1</v>
      </c>
      <c r="B102" s="30">
        <f>B83</f>
        <v>5</v>
      </c>
      <c r="C102" s="54" t="s">
        <v>4</v>
      </c>
      <c r="D102" s="55"/>
      <c r="E102" s="31"/>
      <c r="F102" s="32">
        <f>F91+F101</f>
        <v>630</v>
      </c>
      <c r="G102" s="32">
        <f t="shared" ref="G102" si="45">G91+G101</f>
        <v>23.269999999999996</v>
      </c>
      <c r="H102" s="32">
        <f t="shared" ref="H102" si="46">H91+H101</f>
        <v>21.660000000000004</v>
      </c>
      <c r="I102" s="32">
        <f t="shared" ref="I102" si="47">I91+I101</f>
        <v>96.62</v>
      </c>
      <c r="J102" s="32">
        <f t="shared" ref="J102:L102" si="48">J91+J101</f>
        <v>667.53</v>
      </c>
      <c r="K102" s="32"/>
      <c r="L102" s="32">
        <f t="shared" si="48"/>
        <v>80</v>
      </c>
    </row>
    <row r="103" spans="1:12" ht="15">
      <c r="A103" s="20">
        <v>2</v>
      </c>
      <c r="B103" s="21">
        <v>1</v>
      </c>
      <c r="C103" s="22" t="s">
        <v>20</v>
      </c>
      <c r="D103" s="5" t="s">
        <v>26</v>
      </c>
      <c r="E103" s="39" t="s">
        <v>60</v>
      </c>
      <c r="F103" s="40">
        <v>100</v>
      </c>
      <c r="G103" s="40">
        <v>0.55000000000000004</v>
      </c>
      <c r="H103" s="40">
        <v>0.1</v>
      </c>
      <c r="I103" s="40">
        <v>2.2999999999999998</v>
      </c>
      <c r="J103" s="40">
        <v>11.5</v>
      </c>
      <c r="K103" s="41">
        <v>246</v>
      </c>
      <c r="L103" s="40"/>
    </row>
    <row r="104" spans="1:12" ht="15">
      <c r="A104" s="23"/>
      <c r="B104" s="15"/>
      <c r="C104" s="11"/>
      <c r="D104" s="8" t="s">
        <v>21</v>
      </c>
      <c r="E104" s="51" t="s">
        <v>61</v>
      </c>
      <c r="F104" s="52">
        <v>80</v>
      </c>
      <c r="G104" s="52">
        <v>14.5</v>
      </c>
      <c r="H104" s="52">
        <v>16.399999999999999</v>
      </c>
      <c r="I104" s="52">
        <v>4.6900000000000004</v>
      </c>
      <c r="J104" s="52">
        <v>165.77</v>
      </c>
      <c r="K104" s="53">
        <v>180</v>
      </c>
      <c r="L104" s="52"/>
    </row>
    <row r="105" spans="1:12" ht="15">
      <c r="A105" s="23"/>
      <c r="B105" s="15"/>
      <c r="C105" s="11"/>
      <c r="D105" s="6"/>
      <c r="E105" s="42" t="s">
        <v>62</v>
      </c>
      <c r="F105" s="43">
        <v>150</v>
      </c>
      <c r="G105" s="43">
        <v>3.68</v>
      </c>
      <c r="H105" s="43">
        <v>3.53</v>
      </c>
      <c r="I105" s="43">
        <v>23.55</v>
      </c>
      <c r="J105" s="43">
        <v>140.72999999999999</v>
      </c>
      <c r="K105" s="44">
        <v>227</v>
      </c>
      <c r="L105" s="43"/>
    </row>
    <row r="106" spans="1:12" ht="15">
      <c r="A106" s="23"/>
      <c r="B106" s="15"/>
      <c r="C106" s="11"/>
      <c r="D106" s="7" t="s">
        <v>22</v>
      </c>
      <c r="E106" s="42" t="s">
        <v>59</v>
      </c>
      <c r="F106" s="43">
        <v>200</v>
      </c>
      <c r="G106" s="43">
        <v>1.4</v>
      </c>
      <c r="H106" s="43">
        <v>1.6</v>
      </c>
      <c r="I106" s="43">
        <v>17.350000000000001</v>
      </c>
      <c r="J106" s="43">
        <v>89.32</v>
      </c>
      <c r="K106" s="44">
        <v>287</v>
      </c>
      <c r="L106" s="43"/>
    </row>
    <row r="107" spans="1:12" ht="15">
      <c r="A107" s="23"/>
      <c r="B107" s="15"/>
      <c r="C107" s="11"/>
      <c r="D107" s="7" t="s">
        <v>23</v>
      </c>
      <c r="E107" s="42" t="s">
        <v>44</v>
      </c>
      <c r="F107" s="43">
        <v>40</v>
      </c>
      <c r="G107" s="43">
        <v>3.04</v>
      </c>
      <c r="H107" s="43">
        <v>0.32</v>
      </c>
      <c r="I107" s="43">
        <v>19.440000000000001</v>
      </c>
      <c r="J107" s="43">
        <v>92.8</v>
      </c>
      <c r="K107" s="44"/>
      <c r="L107" s="43"/>
    </row>
    <row r="108" spans="1:12" ht="15">
      <c r="A108" s="23"/>
      <c r="B108" s="15"/>
      <c r="C108" s="11"/>
      <c r="D108" s="7" t="s">
        <v>24</v>
      </c>
      <c r="E108" s="42" t="s">
        <v>43</v>
      </c>
      <c r="F108" s="43">
        <v>200</v>
      </c>
      <c r="G108" s="43">
        <v>0.8</v>
      </c>
      <c r="H108" s="43">
        <v>0.08</v>
      </c>
      <c r="I108" s="43">
        <v>20.8</v>
      </c>
      <c r="J108" s="43">
        <v>90</v>
      </c>
      <c r="K108" s="44">
        <v>89</v>
      </c>
      <c r="L108" s="43"/>
    </row>
    <row r="109" spans="1:12" ht="1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4"/>
      <c r="B111" s="17"/>
      <c r="C111" s="8"/>
      <c r="D111" s="18" t="s">
        <v>33</v>
      </c>
      <c r="E111" s="9"/>
      <c r="F111" s="19">
        <f>SUM(F103:F110)</f>
        <v>770</v>
      </c>
      <c r="G111" s="19">
        <f t="shared" ref="G111:J111" si="49">SUM(G103:G110)</f>
        <v>23.97</v>
      </c>
      <c r="H111" s="19">
        <f t="shared" si="49"/>
        <v>22.03</v>
      </c>
      <c r="I111" s="19">
        <f t="shared" si="49"/>
        <v>88.13</v>
      </c>
      <c r="J111" s="19">
        <f t="shared" si="49"/>
        <v>590.12</v>
      </c>
      <c r="K111" s="25"/>
      <c r="L111" s="19">
        <v>80</v>
      </c>
    </row>
    <row r="112" spans="1:12" ht="15">
      <c r="A112" s="26">
        <f>A103</f>
        <v>2</v>
      </c>
      <c r="B112" s="13">
        <f>B103</f>
        <v>1</v>
      </c>
      <c r="C112" s="10" t="s">
        <v>25</v>
      </c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28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30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31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32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4"/>
      <c r="B121" s="17"/>
      <c r="C121" s="8"/>
      <c r="D121" s="18" t="s">
        <v>33</v>
      </c>
      <c r="E121" s="9"/>
      <c r="F121" s="19">
        <f>SUM(F112:F120)</f>
        <v>0</v>
      </c>
      <c r="G121" s="19">
        <f t="shared" ref="G121:J121" si="50">SUM(G112:G120)</f>
        <v>0</v>
      </c>
      <c r="H121" s="19">
        <f t="shared" si="50"/>
        <v>0</v>
      </c>
      <c r="I121" s="19">
        <f t="shared" si="50"/>
        <v>0</v>
      </c>
      <c r="J121" s="19">
        <f t="shared" si="50"/>
        <v>0</v>
      </c>
      <c r="K121" s="25"/>
      <c r="L121" s="19">
        <f t="shared" ref="L121" si="51">SUM(L112:L120)</f>
        <v>0</v>
      </c>
    </row>
    <row r="122" spans="1:12" ht="15">
      <c r="A122" s="29">
        <f>A103</f>
        <v>2</v>
      </c>
      <c r="B122" s="30">
        <f>B103</f>
        <v>1</v>
      </c>
      <c r="C122" s="54" t="s">
        <v>4</v>
      </c>
      <c r="D122" s="55"/>
      <c r="E122" s="31"/>
      <c r="F122" s="32">
        <f>F111+F121</f>
        <v>770</v>
      </c>
      <c r="G122" s="32">
        <f t="shared" ref="G122" si="52">G111+G121</f>
        <v>23.97</v>
      </c>
      <c r="H122" s="32">
        <f t="shared" ref="H122" si="53">H111+H121</f>
        <v>22.03</v>
      </c>
      <c r="I122" s="32">
        <f t="shared" ref="I122" si="54">I111+I121</f>
        <v>88.13</v>
      </c>
      <c r="J122" s="32">
        <f t="shared" ref="J122:L122" si="55">J111+J121</f>
        <v>590.12</v>
      </c>
      <c r="K122" s="32"/>
      <c r="L122" s="32">
        <f t="shared" si="55"/>
        <v>80</v>
      </c>
    </row>
    <row r="123" spans="1:12" ht="15">
      <c r="A123" s="14">
        <v>2</v>
      </c>
      <c r="B123" s="15">
        <v>2</v>
      </c>
      <c r="C123" s="22" t="s">
        <v>20</v>
      </c>
      <c r="D123" s="5" t="s">
        <v>21</v>
      </c>
      <c r="E123" s="39" t="s">
        <v>63</v>
      </c>
      <c r="F123" s="40">
        <v>205</v>
      </c>
      <c r="G123" s="40">
        <v>6.04</v>
      </c>
      <c r="H123" s="40">
        <v>7.27</v>
      </c>
      <c r="I123" s="40">
        <v>34.29</v>
      </c>
      <c r="J123" s="40">
        <v>227.16</v>
      </c>
      <c r="K123" s="41">
        <v>112</v>
      </c>
      <c r="L123" s="40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7" t="s">
        <v>22</v>
      </c>
      <c r="E125" s="42" t="s">
        <v>41</v>
      </c>
      <c r="F125" s="43">
        <v>200</v>
      </c>
      <c r="G125" s="43">
        <v>3.77</v>
      </c>
      <c r="H125" s="43">
        <v>3.93</v>
      </c>
      <c r="I125" s="43">
        <v>25.95</v>
      </c>
      <c r="J125" s="43">
        <v>153.91999999999999</v>
      </c>
      <c r="K125" s="44">
        <v>269</v>
      </c>
      <c r="L125" s="43"/>
    </row>
    <row r="126" spans="1:12" ht="15">
      <c r="A126" s="14"/>
      <c r="B126" s="15"/>
      <c r="C126" s="11"/>
      <c r="D126" s="7" t="s">
        <v>23</v>
      </c>
      <c r="E126" s="42" t="s">
        <v>44</v>
      </c>
      <c r="F126" s="43">
        <v>40</v>
      </c>
      <c r="G126" s="43">
        <v>3.04</v>
      </c>
      <c r="H126" s="43">
        <v>0.32</v>
      </c>
      <c r="I126" s="43">
        <v>19.440000000000001</v>
      </c>
      <c r="J126" s="43">
        <v>92.8</v>
      </c>
      <c r="K126" s="44"/>
      <c r="L126" s="43"/>
    </row>
    <row r="127" spans="1:12" ht="15">
      <c r="A127" s="14"/>
      <c r="B127" s="15"/>
      <c r="C127" s="11"/>
      <c r="D127" s="7" t="s">
        <v>24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6" t="s">
        <v>64</v>
      </c>
      <c r="E128" s="42" t="s">
        <v>65</v>
      </c>
      <c r="F128" s="43">
        <v>115</v>
      </c>
      <c r="G128" s="43">
        <v>6.15</v>
      </c>
      <c r="H128" s="43">
        <v>6.86</v>
      </c>
      <c r="I128" s="43">
        <v>7.52</v>
      </c>
      <c r="J128" s="43">
        <v>83.52</v>
      </c>
      <c r="K128" s="44">
        <v>272</v>
      </c>
      <c r="L128" s="43"/>
    </row>
    <row r="129" spans="1:12" ht="15">
      <c r="A129" s="14"/>
      <c r="B129" s="15"/>
      <c r="C129" s="11"/>
      <c r="D129" s="6"/>
      <c r="E129" s="42" t="s">
        <v>66</v>
      </c>
      <c r="F129" s="43">
        <v>10</v>
      </c>
      <c r="G129" s="43">
        <v>2.3199999999999998</v>
      </c>
      <c r="H129" s="43">
        <v>2.95</v>
      </c>
      <c r="I129" s="43">
        <v>0</v>
      </c>
      <c r="J129" s="43">
        <v>36.4</v>
      </c>
      <c r="K129" s="44">
        <v>366</v>
      </c>
      <c r="L129" s="43"/>
    </row>
    <row r="130" spans="1:12" ht="15">
      <c r="A130" s="16"/>
      <c r="B130" s="17"/>
      <c r="C130" s="8"/>
      <c r="D130" s="18" t="s">
        <v>33</v>
      </c>
      <c r="E130" s="9"/>
      <c r="F130" s="19">
        <f>SUM(F123:F129)</f>
        <v>570</v>
      </c>
      <c r="G130" s="19">
        <f t="shared" ref="G130:J130" si="56">SUM(G123:G129)</f>
        <v>21.32</v>
      </c>
      <c r="H130" s="19">
        <f t="shared" si="56"/>
        <v>21.33</v>
      </c>
      <c r="I130" s="19">
        <f t="shared" si="56"/>
        <v>87.199999999999989</v>
      </c>
      <c r="J130" s="19">
        <f t="shared" si="56"/>
        <v>593.79999999999995</v>
      </c>
      <c r="K130" s="25"/>
      <c r="L130" s="19">
        <v>80</v>
      </c>
    </row>
    <row r="131" spans="1:12" ht="15">
      <c r="A131" s="13">
        <f>A123</f>
        <v>2</v>
      </c>
      <c r="B131" s="13">
        <f>B123</f>
        <v>2</v>
      </c>
      <c r="C131" s="10" t="s">
        <v>25</v>
      </c>
      <c r="D131" s="7" t="s">
        <v>26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27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28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7" t="s">
        <v>30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7" t="s">
        <v>31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7" t="s">
        <v>32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6"/>
      <c r="B140" s="17"/>
      <c r="C140" s="8"/>
      <c r="D140" s="18" t="s">
        <v>33</v>
      </c>
      <c r="E140" s="9"/>
      <c r="F140" s="19">
        <f>SUM(F131:F139)</f>
        <v>0</v>
      </c>
      <c r="G140" s="19">
        <f t="shared" ref="G140:J140" si="57">SUM(G131:G139)</f>
        <v>0</v>
      </c>
      <c r="H140" s="19">
        <f t="shared" si="57"/>
        <v>0</v>
      </c>
      <c r="I140" s="19">
        <f t="shared" si="57"/>
        <v>0</v>
      </c>
      <c r="J140" s="19">
        <f t="shared" si="57"/>
        <v>0</v>
      </c>
      <c r="K140" s="25"/>
      <c r="L140" s="19">
        <f t="shared" ref="L140" si="58">SUM(L131:L139)</f>
        <v>0</v>
      </c>
    </row>
    <row r="141" spans="1:12" ht="15">
      <c r="A141" s="33">
        <f>A123</f>
        <v>2</v>
      </c>
      <c r="B141" s="33">
        <f>B123</f>
        <v>2</v>
      </c>
      <c r="C141" s="54" t="s">
        <v>4</v>
      </c>
      <c r="D141" s="55"/>
      <c r="E141" s="31"/>
      <c r="F141" s="32">
        <f>F130+F140</f>
        <v>570</v>
      </c>
      <c r="G141" s="32">
        <f t="shared" ref="G141" si="59">G130+G140</f>
        <v>21.32</v>
      </c>
      <c r="H141" s="32">
        <f t="shared" ref="H141" si="60">H130+H140</f>
        <v>21.33</v>
      </c>
      <c r="I141" s="32">
        <f t="shared" ref="I141" si="61">I130+I140</f>
        <v>87.199999999999989</v>
      </c>
      <c r="J141" s="32">
        <f t="shared" ref="J141:L141" si="62">J130+J140</f>
        <v>593.79999999999995</v>
      </c>
      <c r="K141" s="32"/>
      <c r="L141" s="32">
        <f t="shared" si="62"/>
        <v>80</v>
      </c>
    </row>
    <row r="142" spans="1:12" ht="15">
      <c r="A142" s="20">
        <v>2</v>
      </c>
      <c r="B142" s="21">
        <v>3</v>
      </c>
      <c r="C142" s="22" t="s">
        <v>20</v>
      </c>
      <c r="D142" s="5" t="s">
        <v>21</v>
      </c>
      <c r="E142" s="39" t="s">
        <v>67</v>
      </c>
      <c r="F142" s="40">
        <v>150</v>
      </c>
      <c r="G142" s="40">
        <v>26.57</v>
      </c>
      <c r="H142" s="40">
        <v>32.369999999999997</v>
      </c>
      <c r="I142" s="40">
        <v>29.32</v>
      </c>
      <c r="J142" s="40">
        <v>533.63</v>
      </c>
      <c r="K142" s="41">
        <v>211</v>
      </c>
      <c r="L142" s="40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7" t="s">
        <v>22</v>
      </c>
      <c r="E144" s="42" t="s">
        <v>52</v>
      </c>
      <c r="F144" s="43">
        <v>200</v>
      </c>
      <c r="G144" s="43">
        <v>1.4</v>
      </c>
      <c r="H144" s="43">
        <v>1.6</v>
      </c>
      <c r="I144" s="43">
        <v>17.34</v>
      </c>
      <c r="J144" s="43">
        <v>89.32</v>
      </c>
      <c r="K144" s="44">
        <v>296</v>
      </c>
      <c r="L144" s="43"/>
    </row>
    <row r="145" spans="1:12" ht="15.75" customHeight="1">
      <c r="A145" s="23"/>
      <c r="B145" s="15"/>
      <c r="C145" s="11"/>
      <c r="D145" s="7" t="s">
        <v>23</v>
      </c>
      <c r="E145" s="42" t="s">
        <v>68</v>
      </c>
      <c r="F145" s="43">
        <v>50</v>
      </c>
      <c r="G145" s="43">
        <v>1.96</v>
      </c>
      <c r="H145" s="43">
        <v>7.6</v>
      </c>
      <c r="I145" s="43">
        <v>7.8</v>
      </c>
      <c r="J145" s="43">
        <v>296.3</v>
      </c>
      <c r="K145" s="44"/>
      <c r="L145" s="43"/>
    </row>
    <row r="146" spans="1:12" ht="15">
      <c r="A146" s="23"/>
      <c r="B146" s="15"/>
      <c r="C146" s="11"/>
      <c r="D146" s="7" t="s">
        <v>24</v>
      </c>
      <c r="E146" s="42" t="s">
        <v>69</v>
      </c>
      <c r="F146" s="43">
        <v>100</v>
      </c>
      <c r="G146" s="43">
        <v>0.4</v>
      </c>
      <c r="H146" s="43">
        <v>0.3</v>
      </c>
      <c r="I146" s="43">
        <v>9.5</v>
      </c>
      <c r="J146" s="43">
        <v>42</v>
      </c>
      <c r="K146" s="44"/>
      <c r="L146" s="43"/>
    </row>
    <row r="147" spans="1:12" ht="1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4"/>
      <c r="B149" s="17"/>
      <c r="C149" s="8"/>
      <c r="D149" s="18" t="s">
        <v>33</v>
      </c>
      <c r="E149" s="9"/>
      <c r="F149" s="19">
        <f>SUM(F142:F148)</f>
        <v>500</v>
      </c>
      <c r="G149" s="19">
        <f t="shared" ref="G149:J149" si="63">SUM(G142:G148)</f>
        <v>30.33</v>
      </c>
      <c r="H149" s="19">
        <f t="shared" si="63"/>
        <v>41.87</v>
      </c>
      <c r="I149" s="19">
        <f t="shared" si="63"/>
        <v>63.959999999999994</v>
      </c>
      <c r="J149" s="19">
        <f t="shared" si="63"/>
        <v>961.25</v>
      </c>
      <c r="K149" s="25"/>
      <c r="L149" s="19">
        <v>80</v>
      </c>
    </row>
    <row r="150" spans="1:12" ht="15">
      <c r="A150" s="26">
        <f>A142</f>
        <v>2</v>
      </c>
      <c r="B150" s="13">
        <f>B142</f>
        <v>3</v>
      </c>
      <c r="C150" s="10" t="s">
        <v>25</v>
      </c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27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28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30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7" t="s">
        <v>31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7" t="s">
        <v>32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4"/>
      <c r="B159" s="17"/>
      <c r="C159" s="8"/>
      <c r="D159" s="18" t="s">
        <v>33</v>
      </c>
      <c r="E159" s="9"/>
      <c r="F159" s="19">
        <f>SUM(F150:F158)</f>
        <v>0</v>
      </c>
      <c r="G159" s="19">
        <f t="shared" ref="G159:J159" si="64">SUM(G150:G158)</f>
        <v>0</v>
      </c>
      <c r="H159" s="19">
        <f t="shared" si="64"/>
        <v>0</v>
      </c>
      <c r="I159" s="19">
        <f t="shared" si="64"/>
        <v>0</v>
      </c>
      <c r="J159" s="19">
        <f t="shared" si="64"/>
        <v>0</v>
      </c>
      <c r="K159" s="25"/>
      <c r="L159" s="19">
        <f t="shared" ref="L159" si="65">SUM(L150:L158)</f>
        <v>0</v>
      </c>
    </row>
    <row r="160" spans="1:12" ht="15">
      <c r="A160" s="29">
        <f>A142</f>
        <v>2</v>
      </c>
      <c r="B160" s="30">
        <f>B142</f>
        <v>3</v>
      </c>
      <c r="C160" s="54" t="s">
        <v>4</v>
      </c>
      <c r="D160" s="55"/>
      <c r="E160" s="31"/>
      <c r="F160" s="32">
        <f>F149+F159</f>
        <v>500</v>
      </c>
      <c r="G160" s="32">
        <f t="shared" ref="G160" si="66">G149+G159</f>
        <v>30.33</v>
      </c>
      <c r="H160" s="32">
        <f t="shared" ref="H160" si="67">H149+H159</f>
        <v>41.87</v>
      </c>
      <c r="I160" s="32">
        <f t="shared" ref="I160" si="68">I149+I159</f>
        <v>63.959999999999994</v>
      </c>
      <c r="J160" s="32">
        <f t="shared" ref="J160:L160" si="69">J149+J159</f>
        <v>961.25</v>
      </c>
      <c r="K160" s="32"/>
      <c r="L160" s="32">
        <f t="shared" si="69"/>
        <v>80</v>
      </c>
    </row>
    <row r="161" spans="1:12" ht="15">
      <c r="A161" s="20">
        <v>2</v>
      </c>
      <c r="B161" s="21">
        <v>4</v>
      </c>
      <c r="C161" s="22" t="s">
        <v>20</v>
      </c>
      <c r="D161" s="5" t="s">
        <v>26</v>
      </c>
      <c r="E161" s="39" t="s">
        <v>71</v>
      </c>
      <c r="F161" s="40">
        <v>50</v>
      </c>
      <c r="G161" s="40">
        <v>1.57</v>
      </c>
      <c r="H161" s="40">
        <v>1.65</v>
      </c>
      <c r="I161" s="40">
        <v>3.45</v>
      </c>
      <c r="J161" s="40">
        <v>38.94</v>
      </c>
      <c r="K161" s="41">
        <v>229</v>
      </c>
      <c r="L161" s="40"/>
    </row>
    <row r="162" spans="1:12" ht="15">
      <c r="A162" s="23"/>
      <c r="B162" s="15"/>
      <c r="C162" s="11"/>
      <c r="D162" s="8" t="s">
        <v>70</v>
      </c>
      <c r="E162" s="51" t="s">
        <v>55</v>
      </c>
      <c r="F162" s="52">
        <v>200</v>
      </c>
      <c r="G162" s="52">
        <v>4.26</v>
      </c>
      <c r="H162" s="52">
        <v>8.08</v>
      </c>
      <c r="I162" s="52">
        <v>31.06</v>
      </c>
      <c r="J162" s="52">
        <v>213.94</v>
      </c>
      <c r="K162" s="53">
        <v>241</v>
      </c>
      <c r="L162" s="52"/>
    </row>
    <row r="163" spans="1:12" ht="15">
      <c r="A163" s="23"/>
      <c r="B163" s="15"/>
      <c r="C163" s="11"/>
      <c r="D163" s="6"/>
      <c r="E163" s="42" t="s">
        <v>72</v>
      </c>
      <c r="F163" s="43">
        <v>70</v>
      </c>
      <c r="G163" s="43">
        <v>13.11</v>
      </c>
      <c r="H163" s="43">
        <v>11.32</v>
      </c>
      <c r="I163" s="43">
        <v>5.0999999999999996</v>
      </c>
      <c r="J163" s="43">
        <v>94</v>
      </c>
      <c r="K163" s="44">
        <v>89</v>
      </c>
      <c r="L163" s="43"/>
    </row>
    <row r="164" spans="1:12" ht="15">
      <c r="A164" s="23"/>
      <c r="B164" s="15"/>
      <c r="C164" s="11"/>
      <c r="D164" s="7" t="s">
        <v>22</v>
      </c>
      <c r="E164" s="42" t="s">
        <v>52</v>
      </c>
      <c r="F164" s="43">
        <v>200</v>
      </c>
      <c r="G164" s="43">
        <v>2.79</v>
      </c>
      <c r="H164" s="43">
        <v>2.5499999999999998</v>
      </c>
      <c r="I164" s="43">
        <v>13.27</v>
      </c>
      <c r="J164" s="43">
        <v>87.25</v>
      </c>
      <c r="K164" s="44"/>
      <c r="L164" s="43"/>
    </row>
    <row r="165" spans="1:12" ht="15">
      <c r="A165" s="23"/>
      <c r="B165" s="15"/>
      <c r="C165" s="11"/>
      <c r="D165" s="7" t="s">
        <v>23</v>
      </c>
      <c r="E165" s="42" t="s">
        <v>73</v>
      </c>
      <c r="F165" s="43">
        <v>40</v>
      </c>
      <c r="G165" s="43">
        <v>3.04</v>
      </c>
      <c r="H165" s="43">
        <v>0.32</v>
      </c>
      <c r="I165" s="43">
        <v>19.440000000000001</v>
      </c>
      <c r="J165" s="43">
        <v>92.8</v>
      </c>
      <c r="K165" s="44"/>
      <c r="L165" s="43"/>
    </row>
    <row r="166" spans="1:12" ht="15">
      <c r="A166" s="23"/>
      <c r="B166" s="15"/>
      <c r="C166" s="11"/>
      <c r="D166" s="7" t="s">
        <v>24</v>
      </c>
      <c r="E166" s="42" t="s">
        <v>50</v>
      </c>
      <c r="F166" s="43">
        <v>200</v>
      </c>
      <c r="G166" s="43">
        <v>0.8</v>
      </c>
      <c r="H166" s="43">
        <v>0.6</v>
      </c>
      <c r="I166" s="43">
        <v>19</v>
      </c>
      <c r="J166" s="43">
        <v>84</v>
      </c>
      <c r="K166" s="44">
        <v>89</v>
      </c>
      <c r="L166" s="43"/>
    </row>
    <row r="167" spans="1:12" ht="1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4"/>
      <c r="B169" s="17"/>
      <c r="C169" s="8"/>
      <c r="D169" s="18" t="s">
        <v>33</v>
      </c>
      <c r="E169" s="9"/>
      <c r="F169" s="19">
        <f>SUM(F161:F168)</f>
        <v>760</v>
      </c>
      <c r="G169" s="19">
        <f t="shared" ref="G169:J169" si="70">SUM(G161:G168)</f>
        <v>25.569999999999997</v>
      </c>
      <c r="H169" s="19">
        <f t="shared" si="70"/>
        <v>24.520000000000003</v>
      </c>
      <c r="I169" s="19">
        <f t="shared" si="70"/>
        <v>91.32</v>
      </c>
      <c r="J169" s="19">
        <f t="shared" si="70"/>
        <v>610.92999999999995</v>
      </c>
      <c r="K169" s="25"/>
      <c r="L169" s="19">
        <v>80</v>
      </c>
    </row>
    <row r="170" spans="1:12" ht="15">
      <c r="A170" s="26">
        <f>A161</f>
        <v>2</v>
      </c>
      <c r="B170" s="13">
        <f>B161</f>
        <v>4</v>
      </c>
      <c r="C170" s="10" t="s">
        <v>25</v>
      </c>
      <c r="D170" s="7" t="s">
        <v>26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27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28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29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7" t="s">
        <v>30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7" t="s">
        <v>31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7" t="s">
        <v>32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4"/>
      <c r="B179" s="17"/>
      <c r="C179" s="8"/>
      <c r="D179" s="18" t="s">
        <v>33</v>
      </c>
      <c r="E179" s="9"/>
      <c r="F179" s="19">
        <f>SUM(F170:F178)</f>
        <v>0</v>
      </c>
      <c r="G179" s="19">
        <f t="shared" ref="G179:J179" si="71">SUM(G170:G178)</f>
        <v>0</v>
      </c>
      <c r="H179" s="19">
        <f t="shared" si="71"/>
        <v>0</v>
      </c>
      <c r="I179" s="19">
        <f t="shared" si="71"/>
        <v>0</v>
      </c>
      <c r="J179" s="19">
        <f t="shared" si="71"/>
        <v>0</v>
      </c>
      <c r="K179" s="25"/>
      <c r="L179" s="19">
        <f t="shared" ref="L179" si="72">SUM(L170:L178)</f>
        <v>0</v>
      </c>
    </row>
    <row r="180" spans="1:12" ht="15">
      <c r="A180" s="29">
        <f>A161</f>
        <v>2</v>
      </c>
      <c r="B180" s="30">
        <f>B161</f>
        <v>4</v>
      </c>
      <c r="C180" s="54" t="s">
        <v>4</v>
      </c>
      <c r="D180" s="55"/>
      <c r="E180" s="31"/>
      <c r="F180" s="32">
        <f>F169+F179</f>
        <v>760</v>
      </c>
      <c r="G180" s="32">
        <f t="shared" ref="G180" si="73">G169+G179</f>
        <v>25.569999999999997</v>
      </c>
      <c r="H180" s="32">
        <f t="shared" ref="H180" si="74">H169+H179</f>
        <v>24.520000000000003</v>
      </c>
      <c r="I180" s="32">
        <f t="shared" ref="I180" si="75">I169+I179</f>
        <v>91.32</v>
      </c>
      <c r="J180" s="32">
        <f t="shared" ref="J180:L180" si="76">J169+J179</f>
        <v>610.92999999999995</v>
      </c>
      <c r="K180" s="32"/>
      <c r="L180" s="32">
        <f t="shared" si="76"/>
        <v>80</v>
      </c>
    </row>
    <row r="181" spans="1:12" ht="15">
      <c r="A181" s="20">
        <v>2</v>
      </c>
      <c r="B181" s="21">
        <v>5</v>
      </c>
      <c r="C181" s="22" t="s">
        <v>20</v>
      </c>
      <c r="D181" s="5" t="s">
        <v>21</v>
      </c>
      <c r="E181" s="39" t="s">
        <v>74</v>
      </c>
      <c r="F181" s="40" t="s">
        <v>40</v>
      </c>
      <c r="G181" s="40">
        <v>9.8000000000000007</v>
      </c>
      <c r="H181" s="40">
        <v>7.21</v>
      </c>
      <c r="I181" s="40">
        <v>40.74</v>
      </c>
      <c r="J181" s="40">
        <v>256.81</v>
      </c>
      <c r="K181" s="41">
        <v>105</v>
      </c>
      <c r="L181" s="40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7" t="s">
        <v>22</v>
      </c>
      <c r="E183" s="42" t="s">
        <v>41</v>
      </c>
      <c r="F183" s="43">
        <v>200</v>
      </c>
      <c r="G183" s="43">
        <v>3.77</v>
      </c>
      <c r="H183" s="43">
        <v>3.93</v>
      </c>
      <c r="I183" s="43">
        <v>25.95</v>
      </c>
      <c r="J183" s="43">
        <v>153.91999999999999</v>
      </c>
      <c r="K183" s="44">
        <v>269</v>
      </c>
      <c r="L183" s="43"/>
    </row>
    <row r="184" spans="1:12" ht="15">
      <c r="A184" s="23"/>
      <c r="B184" s="15"/>
      <c r="C184" s="11"/>
      <c r="D184" s="7" t="s">
        <v>23</v>
      </c>
      <c r="E184" s="42" t="s">
        <v>75</v>
      </c>
      <c r="F184" s="43">
        <v>50</v>
      </c>
      <c r="G184" s="43">
        <v>7.36</v>
      </c>
      <c r="H184" s="43">
        <v>10.53</v>
      </c>
      <c r="I184" s="43">
        <v>13.8</v>
      </c>
      <c r="J184" s="43">
        <v>168.9</v>
      </c>
      <c r="K184" s="44"/>
      <c r="L184" s="43"/>
    </row>
    <row r="185" spans="1:12" ht="15">
      <c r="A185" s="23"/>
      <c r="B185" s="15"/>
      <c r="C185" s="11"/>
      <c r="D185" s="7" t="s">
        <v>24</v>
      </c>
      <c r="E185" s="42" t="s">
        <v>76</v>
      </c>
      <c r="F185" s="43">
        <v>200</v>
      </c>
      <c r="G185" s="43">
        <v>0.6</v>
      </c>
      <c r="H185" s="43">
        <v>1.33</v>
      </c>
      <c r="I185" s="43">
        <v>6.4</v>
      </c>
      <c r="J185" s="43">
        <v>27</v>
      </c>
      <c r="K185" s="44">
        <v>89</v>
      </c>
      <c r="L185" s="43"/>
    </row>
    <row r="186" spans="1:12" ht="1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5.75" customHeight="1">
      <c r="A188" s="24"/>
      <c r="B188" s="17"/>
      <c r="C188" s="8"/>
      <c r="D188" s="18" t="s">
        <v>33</v>
      </c>
      <c r="E188" s="9"/>
      <c r="F188" s="19">
        <f>SUM(F181:F187)</f>
        <v>450</v>
      </c>
      <c r="G188" s="19">
        <f t="shared" ref="G188:J188" si="77">SUM(G181:G187)</f>
        <v>21.53</v>
      </c>
      <c r="H188" s="19">
        <f t="shared" si="77"/>
        <v>23</v>
      </c>
      <c r="I188" s="19">
        <f t="shared" si="77"/>
        <v>86.89</v>
      </c>
      <c r="J188" s="19">
        <f t="shared" si="77"/>
        <v>606.63</v>
      </c>
      <c r="K188" s="25"/>
      <c r="L188" s="19">
        <v>80</v>
      </c>
    </row>
    <row r="189" spans="1:12" ht="15">
      <c r="A189" s="26">
        <f>A181</f>
        <v>2</v>
      </c>
      <c r="B189" s="13">
        <f>B181</f>
        <v>5</v>
      </c>
      <c r="C189" s="10" t="s">
        <v>25</v>
      </c>
      <c r="D189" s="7" t="s">
        <v>26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27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28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29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7" t="s">
        <v>30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7" t="s">
        <v>31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7" t="s">
        <v>32</v>
      </c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4"/>
      <c r="B198" s="17"/>
      <c r="C198" s="8"/>
      <c r="D198" s="18" t="s">
        <v>33</v>
      </c>
      <c r="E198" s="9"/>
      <c r="F198" s="19">
        <f>SUM(F189:F197)</f>
        <v>0</v>
      </c>
      <c r="G198" s="19">
        <f t="shared" ref="G198:J198" si="78">SUM(G189:G197)</f>
        <v>0</v>
      </c>
      <c r="H198" s="19">
        <f t="shared" si="78"/>
        <v>0</v>
      </c>
      <c r="I198" s="19">
        <f t="shared" si="78"/>
        <v>0</v>
      </c>
      <c r="J198" s="19">
        <f t="shared" si="78"/>
        <v>0</v>
      </c>
      <c r="K198" s="25"/>
      <c r="L198" s="19">
        <f t="shared" ref="L198" si="79">SUM(L189:L197)</f>
        <v>0</v>
      </c>
    </row>
    <row r="199" spans="1:12" ht="15">
      <c r="A199" s="29">
        <f>A181</f>
        <v>2</v>
      </c>
      <c r="B199" s="30">
        <f>B181</f>
        <v>5</v>
      </c>
      <c r="C199" s="54" t="s">
        <v>4</v>
      </c>
      <c r="D199" s="55"/>
      <c r="E199" s="31"/>
      <c r="F199" s="32">
        <f>F188+F198</f>
        <v>450</v>
      </c>
      <c r="G199" s="32">
        <f t="shared" ref="G199" si="80">G188+G198</f>
        <v>21.53</v>
      </c>
      <c r="H199" s="32">
        <f t="shared" ref="H199" si="81">H188+H198</f>
        <v>23</v>
      </c>
      <c r="I199" s="32">
        <f t="shared" ref="I199" si="82">I188+I198</f>
        <v>86.89</v>
      </c>
      <c r="J199" s="32">
        <f t="shared" ref="J199:L199" si="83">J188+J198</f>
        <v>606.63</v>
      </c>
      <c r="K199" s="32"/>
      <c r="L199" s="32">
        <f t="shared" si="83"/>
        <v>80</v>
      </c>
    </row>
    <row r="200" spans="1:12">
      <c r="A200" s="27"/>
      <c r="B200" s="28"/>
      <c r="C200" s="56" t="s">
        <v>5</v>
      </c>
      <c r="D200" s="56"/>
      <c r="E200" s="56"/>
      <c r="F200" s="34">
        <f>(F24+F44+F63+F82+F102+F122+F141+F160+F180+F199)/(IF(F24=0,0,1)+IF(F44=0,0,1)+IF(F63=0,0,1)+IF(F82=0,0,1)+IF(F102=0,0,1)+IF(F122=0,0,1)+IF(F141=0,0,1)+IF(F160=0,0,1)+IF(F180=0,0,1)+IF(F199=0,0,1))</f>
        <v>607.5</v>
      </c>
      <c r="G200" s="34">
        <f>(G24+G44+G63+G82+G102+G122+G141+G160+G180+G199)/(IF(G24=0,0,1)+IF(G44=0,0,1)+IF(G63=0,0,1)+IF(G82=0,0,1)+IF(G102=0,0,1)+IF(G122=0,0,1)+IF(G141=0,0,1)+IF(G160=0,0,1)+IF(G180=0,0,1)+IF(G199=0,0,1))</f>
        <v>22.910999999999998</v>
      </c>
      <c r="H200" s="34">
        <f>(H24+H44+H63+H82+H102+H122+H141+H160+H180+H199)/(IF(H24=0,0,1)+IF(H44=0,0,1)+IF(H63=0,0,1)+IF(H82=0,0,1)+IF(H102=0,0,1)+IF(H122=0,0,1)+IF(H141=0,0,1)+IF(H160=0,0,1)+IF(H180=0,0,1)+IF(H199=0,0,1))</f>
        <v>24.352</v>
      </c>
      <c r="I200" s="34">
        <f>(I24+I44+I63+I82+I102+I122+I141+I160+I180+I199)/(IF(I24=0,0,1)+IF(I44=0,0,1)+IF(I63=0,0,1)+IF(I82=0,0,1)+IF(I102=0,0,1)+IF(I122=0,0,1)+IF(I141=0,0,1)+IF(I160=0,0,1)+IF(I180=0,0,1)+IF(I199=0,0,1))</f>
        <v>84.716999999999999</v>
      </c>
      <c r="J200" s="34">
        <f>(J24+J44+J63+J82+J102+J122+J141+J160+J180+J199)/(IF(J24=0,0,1)+IF(J44=0,0,1)+IF(J63=0,0,1)+IF(J82=0,0,1)+IF(J102=0,0,1)+IF(J122=0,0,1)+IF(J141=0,0,1)+IF(J160=0,0,1)+IF(J180=0,0,1)+IF(J199=0,0,1))</f>
        <v>659.30700000000002</v>
      </c>
      <c r="K200" s="34"/>
      <c r="L200" s="34">
        <f>(L24+L44+L63+L82+L102+L122+L141+L160+L180+L199)/(IF(L24=0,0,1)+IF(L44=0,0,1)+IF(L63=0,0,1)+IF(L82=0,0,1)+IF(L102=0,0,1)+IF(L122=0,0,1)+IF(L141=0,0,1)+IF(L160=0,0,1)+IF(L180=0,0,1)+IF(L199=0,0,1))</f>
        <v>80</v>
      </c>
    </row>
  </sheetData>
  <mergeCells count="14">
    <mergeCell ref="C1:E1"/>
    <mergeCell ref="H1:K1"/>
    <mergeCell ref="H2:K2"/>
    <mergeCell ref="C44:D44"/>
    <mergeCell ref="C63:D63"/>
    <mergeCell ref="C82:D82"/>
    <mergeCell ref="C102:D102"/>
    <mergeCell ref="C24:D24"/>
    <mergeCell ref="C200:E200"/>
    <mergeCell ref="C199:D199"/>
    <mergeCell ref="C122:D122"/>
    <mergeCell ref="C141:D141"/>
    <mergeCell ref="C160:D160"/>
    <mergeCell ref="C180:D18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2023-10-12T06:57:07Z</dcterms:modified>
</cp:coreProperties>
</file>