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9" i="1"/>
  <c r="A199"/>
  <c r="L198"/>
  <c r="J198"/>
  <c r="I198"/>
  <c r="H198"/>
  <c r="G198"/>
  <c r="F198"/>
  <c r="B189"/>
  <c r="A189"/>
  <c r="L199"/>
  <c r="J188"/>
  <c r="I188"/>
  <c r="I199" s="1"/>
  <c r="H188"/>
  <c r="H199" s="1"/>
  <c r="G188"/>
  <c r="G199" s="1"/>
  <c r="F188"/>
  <c r="F199" s="1"/>
  <c r="B180"/>
  <c r="A180"/>
  <c r="L179"/>
  <c r="J179"/>
  <c r="I179"/>
  <c r="H179"/>
  <c r="G179"/>
  <c r="F179"/>
  <c r="B170"/>
  <c r="A170"/>
  <c r="L180"/>
  <c r="J169"/>
  <c r="J180" s="1"/>
  <c r="I169"/>
  <c r="I180" s="1"/>
  <c r="H169"/>
  <c r="G169"/>
  <c r="G180" s="1"/>
  <c r="F169"/>
  <c r="F180" s="1"/>
  <c r="B160"/>
  <c r="A160"/>
  <c r="L159"/>
  <c r="J159"/>
  <c r="I159"/>
  <c r="H159"/>
  <c r="G159"/>
  <c r="F159"/>
  <c r="B150"/>
  <c r="A150"/>
  <c r="L160"/>
  <c r="J149"/>
  <c r="J160" s="1"/>
  <c r="I149"/>
  <c r="I160" s="1"/>
  <c r="H149"/>
  <c r="G149"/>
  <c r="G160" s="1"/>
  <c r="F149"/>
  <c r="B141"/>
  <c r="A141"/>
  <c r="L140"/>
  <c r="J140"/>
  <c r="I140"/>
  <c r="H140"/>
  <c r="G140"/>
  <c r="F140"/>
  <c r="B131"/>
  <c r="A131"/>
  <c r="L141"/>
  <c r="J130"/>
  <c r="I130"/>
  <c r="I141" s="1"/>
  <c r="H130"/>
  <c r="G130"/>
  <c r="G141" s="1"/>
  <c r="F130"/>
  <c r="B122"/>
  <c r="A122"/>
  <c r="L121"/>
  <c r="J121"/>
  <c r="I121"/>
  <c r="H121"/>
  <c r="G121"/>
  <c r="F121"/>
  <c r="B112"/>
  <c r="A112"/>
  <c r="L122"/>
  <c r="J111"/>
  <c r="I111"/>
  <c r="H111"/>
  <c r="G111"/>
  <c r="F111"/>
  <c r="B102"/>
  <c r="A102"/>
  <c r="L101"/>
  <c r="J101"/>
  <c r="I101"/>
  <c r="H101"/>
  <c r="G101"/>
  <c r="F101"/>
  <c r="B92"/>
  <c r="A92"/>
  <c r="L102"/>
  <c r="J91"/>
  <c r="I91"/>
  <c r="H91"/>
  <c r="G91"/>
  <c r="F91"/>
  <c r="B82"/>
  <c r="A82"/>
  <c r="L81"/>
  <c r="J81"/>
  <c r="I81"/>
  <c r="H81"/>
  <c r="G81"/>
  <c r="F81"/>
  <c r="B72"/>
  <c r="A72"/>
  <c r="L82"/>
  <c r="J71"/>
  <c r="I71"/>
  <c r="H71"/>
  <c r="H82" s="1"/>
  <c r="G71"/>
  <c r="F71"/>
  <c r="B63"/>
  <c r="A63"/>
  <c r="L62"/>
  <c r="J62"/>
  <c r="I62"/>
  <c r="H62"/>
  <c r="G62"/>
  <c r="F62"/>
  <c r="B53"/>
  <c r="A53"/>
  <c r="L63"/>
  <c r="J52"/>
  <c r="J63" s="1"/>
  <c r="I52"/>
  <c r="H52"/>
  <c r="G52"/>
  <c r="F52"/>
  <c r="B44"/>
  <c r="A44"/>
  <c r="L43"/>
  <c r="B34"/>
  <c r="A34"/>
  <c r="J33"/>
  <c r="I33"/>
  <c r="H33"/>
  <c r="G33"/>
  <c r="F33"/>
  <c r="B24"/>
  <c r="A24"/>
  <c r="J23"/>
  <c r="I23"/>
  <c r="H23"/>
  <c r="G23"/>
  <c r="F23"/>
  <c r="B14"/>
  <c r="A14"/>
  <c r="L24"/>
  <c r="J13"/>
  <c r="I13"/>
  <c r="H13"/>
  <c r="H24" s="1"/>
  <c r="G13"/>
  <c r="G24" s="1"/>
  <c r="F13"/>
  <c r="J199" l="1"/>
  <c r="H180"/>
  <c r="F160"/>
  <c r="H160"/>
  <c r="H141"/>
  <c r="J141"/>
  <c r="F141"/>
  <c r="J122"/>
  <c r="J82"/>
  <c r="L44"/>
  <c r="L200" s="1"/>
  <c r="G122"/>
  <c r="I122"/>
  <c r="H122"/>
  <c r="F122"/>
  <c r="J102"/>
  <c r="I102"/>
  <c r="F102"/>
  <c r="H102"/>
  <c r="G102"/>
  <c r="I82"/>
  <c r="G82"/>
  <c r="F82"/>
  <c r="G63"/>
  <c r="F63"/>
  <c r="H63"/>
  <c r="I63"/>
  <c r="F44"/>
  <c r="G44"/>
  <c r="J44"/>
  <c r="I44"/>
  <c r="H44"/>
  <c r="I24"/>
  <c r="F24"/>
  <c r="J24"/>
  <c r="G200" l="1"/>
  <c r="H200"/>
  <c r="F200"/>
  <c r="J200"/>
  <c r="I200"/>
</calcChain>
</file>

<file path=xl/sharedStrings.xml><?xml version="1.0" encoding="utf-8"?>
<sst xmlns="http://schemas.openxmlformats.org/spreadsheetml/2006/main" count="313" uniqueCount="118">
  <si>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</si>
  <si>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</si>
  <si>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</si>
  <si>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</si>
  <si>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</si>
  <si>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</si>
  <si>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</si>
  <si>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</si>
  <si>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</si>
  <si>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</si>
  <si>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</si>
  <si>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</si>
  <si>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</si>
  <si>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</si>
  <si>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</si>
  <si>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</si>
  <si>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</si>
  <si>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</si>
  <si>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</si>
  <si>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</si>
  <si>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</si>
  <si>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</si>
  <si>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</si>
  <si>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</si>
  <si>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</si>
  <si>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</si>
  <si>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</si>
  <si>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</si>
  <si>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</si>
  <si>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</si>
  <si>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</si>
  <si>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</si>
  <si>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</si>
  <si>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</si>
  <si>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</si>
  <si>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</si>
  <si>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</si>
  <si>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</si>
  <si>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</si>
  <si>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</si>
  <si>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200/5</t>
  </si>
  <si>
    <t>какао с молоком</t>
  </si>
  <si>
    <t>бутерброд с отварными мясопродуктами</t>
  </si>
  <si>
    <t>яблоко</t>
  </si>
  <si>
    <t>хлеб пшеничный</t>
  </si>
  <si>
    <t>салат из свежих помидор</t>
  </si>
  <si>
    <t>сосиски отварные</t>
  </si>
  <si>
    <t>капуста тушеная</t>
  </si>
  <si>
    <t>кофейный напиток на сгущенном молоке</t>
  </si>
  <si>
    <t>МБОУ "Малоатлымская СОШ"</t>
  </si>
  <si>
    <t>груши</t>
  </si>
  <si>
    <t>запеканка морковная с творогом</t>
  </si>
  <si>
    <t>чай с молоком</t>
  </si>
  <si>
    <t>масло сливочное</t>
  </si>
  <si>
    <t>рыба жареная с соусом</t>
  </si>
  <si>
    <t>картофельное пюре</t>
  </si>
  <si>
    <t>икра кабачковая</t>
  </si>
  <si>
    <t>печень по-строгоновски</t>
  </si>
  <si>
    <t>каша гречневая рассыпчатая</t>
  </si>
  <si>
    <t>кофейный напиток с молоком</t>
  </si>
  <si>
    <t>огурцы свежие</t>
  </si>
  <si>
    <t>гуляш из говядины</t>
  </si>
  <si>
    <t>макаронные изделия отварные</t>
  </si>
  <si>
    <t>каша пшенная молочная</t>
  </si>
  <si>
    <t>кисломол.</t>
  </si>
  <si>
    <t>кисло-молочный продукт</t>
  </si>
  <si>
    <t>сыр порциями</t>
  </si>
  <si>
    <t>плов из отварной птицы</t>
  </si>
  <si>
    <t xml:space="preserve">бутерброд с мясными гастрономическими </t>
  </si>
  <si>
    <t>мандарины</t>
  </si>
  <si>
    <t>гор. Блюдо</t>
  </si>
  <si>
    <t>горошек зеленый консевированный</t>
  </si>
  <si>
    <t>сельдь с луком</t>
  </si>
  <si>
    <t xml:space="preserve">хлеб пшеничный </t>
  </si>
  <si>
    <t>каша манная молочная с изюмом</t>
  </si>
  <si>
    <t>бутерброд с сыром</t>
  </si>
  <si>
    <t>апельсины</t>
  </si>
  <si>
    <t>салат из свежих помидор и огурцов</t>
  </si>
  <si>
    <t>суп с макаронными изделиями</t>
  </si>
  <si>
    <t>мясо тушенное</t>
  </si>
  <si>
    <t>рагу из овощей</t>
  </si>
  <si>
    <t>кисель плодово-ягодный</t>
  </si>
  <si>
    <t>хлеб ржано-пшеничный</t>
  </si>
  <si>
    <t>винегрет овощной</t>
  </si>
  <si>
    <t>суп картофельный с бобовыми</t>
  </si>
  <si>
    <t>голубцы ленивые</t>
  </si>
  <si>
    <t>компот из сухофруктов</t>
  </si>
  <si>
    <t>салат из белокачанной капусты с моркровью</t>
  </si>
  <si>
    <t>свекольник</t>
  </si>
  <si>
    <t>фрикадельки мясные паровые с соусом</t>
  </si>
  <si>
    <t>каша пшенная рассыпчатая</t>
  </si>
  <si>
    <t>сок фруктовый</t>
  </si>
  <si>
    <t>помидоры свежие</t>
  </si>
  <si>
    <t>борщ со свежей капустой и картофелем</t>
  </si>
  <si>
    <t>рулет из говядины паровой с соусом</t>
  </si>
  <si>
    <t>макароны отварные с овощами</t>
  </si>
  <si>
    <t>компот из апельсинов с яблоками</t>
  </si>
  <si>
    <t>салат из свеклы с сыром</t>
  </si>
  <si>
    <t>рассольник ленинградский</t>
  </si>
  <si>
    <t>капуста тушенная</t>
  </si>
  <si>
    <t>салат из свеклы с черносливом</t>
  </si>
  <si>
    <t>суп из овощей</t>
  </si>
  <si>
    <t>рыба тушенная в сметанном соусе</t>
  </si>
  <si>
    <t>рис отварной</t>
  </si>
  <si>
    <t>салат из моркови с изюмом</t>
  </si>
  <si>
    <t>суп лапша домашняя</t>
  </si>
  <si>
    <t>жаркое по домашнему</t>
  </si>
  <si>
    <t>салат из соленых огурцов с луком</t>
  </si>
  <si>
    <t>суп картофельный</t>
  </si>
  <si>
    <t>котлеты из говядины с овощами</t>
  </si>
  <si>
    <t>компот из свежих плодов и ягод</t>
  </si>
  <si>
    <t>щи из свежей капусты с картофелем</t>
  </si>
  <si>
    <t>оладьи из печени</t>
  </si>
  <si>
    <t>компот из плодов консервированных</t>
  </si>
  <si>
    <t>салат из свежих помидор и перцев</t>
  </si>
  <si>
    <t>суп картофельный с клецками</t>
  </si>
  <si>
    <t>рулет из говядины паровой</t>
  </si>
  <si>
    <t>рагу овощное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</si>
</sst>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4" sqref="E2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5.12</v>
      </c>
      <c r="H6" s="40">
        <v>6.62</v>
      </c>
      <c r="I6" s="40">
        <v>32.61</v>
      </c>
      <c r="J6" s="40">
        <v>210.13</v>
      </c>
      <c r="K6" s="41">
        <v>114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3.77</v>
      </c>
      <c r="H8" s="43">
        <v>3.93</v>
      </c>
      <c r="I8" s="43">
        <v>25.95</v>
      </c>
      <c r="J8" s="43">
        <v>153.91999999999999</v>
      </c>
      <c r="K8" s="44">
        <v>269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10.58</v>
      </c>
      <c r="H9" s="43">
        <v>8.3000000000000007</v>
      </c>
      <c r="I9" s="43">
        <v>10</v>
      </c>
      <c r="J9" s="43">
        <v>156.69999999999999</v>
      </c>
      <c r="K9" s="44">
        <v>369</v>
      </c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0.08</v>
      </c>
      <c r="I10" s="43">
        <v>20.8</v>
      </c>
      <c r="J10" s="43">
        <v>90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20.27</v>
      </c>
      <c r="H13" s="19">
        <f t="shared" si="0"/>
        <v>18.93</v>
      </c>
      <c r="I13" s="19">
        <f t="shared" si="0"/>
        <v>89.36</v>
      </c>
      <c r="J13" s="19">
        <f t="shared" si="0"/>
        <v>610.75</v>
      </c>
      <c r="K13" s="25"/>
      <c r="L13" s="19"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77</v>
      </c>
      <c r="F14" s="43">
        <v>100</v>
      </c>
      <c r="G14" s="43">
        <v>0.98</v>
      </c>
      <c r="H14" s="43">
        <v>5.13</v>
      </c>
      <c r="I14" s="43">
        <v>4.54</v>
      </c>
      <c r="J14" s="43">
        <v>65.81</v>
      </c>
      <c r="K14" s="44">
        <v>18</v>
      </c>
      <c r="L14" s="43"/>
    </row>
    <row r="15" spans="1:12" ht="15">
      <c r="A15" s="23"/>
      <c r="B15" s="15"/>
      <c r="C15" s="11"/>
      <c r="D15" s="7" t="s">
        <v>27</v>
      </c>
      <c r="E15" s="42" t="s">
        <v>78</v>
      </c>
      <c r="F15" s="43">
        <v>250</v>
      </c>
      <c r="G15" s="43">
        <v>2.83</v>
      </c>
      <c r="H15" s="43">
        <v>2.86</v>
      </c>
      <c r="I15" s="43">
        <v>21.76</v>
      </c>
      <c r="J15" s="43">
        <v>124.09</v>
      </c>
      <c r="K15" s="44">
        <v>47</v>
      </c>
      <c r="L15" s="43"/>
    </row>
    <row r="16" spans="1:12" ht="15">
      <c r="A16" s="23"/>
      <c r="B16" s="15"/>
      <c r="C16" s="11"/>
      <c r="D16" s="7" t="s">
        <v>28</v>
      </c>
      <c r="E16" s="42" t="s">
        <v>79</v>
      </c>
      <c r="F16" s="43">
        <v>1</v>
      </c>
      <c r="G16" s="43">
        <v>17.5</v>
      </c>
      <c r="H16" s="43">
        <v>6.1</v>
      </c>
      <c r="I16" s="43">
        <v>2.99</v>
      </c>
      <c r="J16" s="43">
        <v>136.51</v>
      </c>
      <c r="K16" s="44">
        <v>191</v>
      </c>
      <c r="L16" s="43"/>
    </row>
    <row r="17" spans="1:12" ht="15">
      <c r="A17" s="23"/>
      <c r="B17" s="15"/>
      <c r="C17" s="11"/>
      <c r="D17" s="7" t="s">
        <v>29</v>
      </c>
      <c r="E17" s="42" t="s">
        <v>80</v>
      </c>
      <c r="F17" s="43">
        <v>150</v>
      </c>
      <c r="G17" s="43">
        <v>2.72</v>
      </c>
      <c r="H17" s="43">
        <v>10.88</v>
      </c>
      <c r="I17" s="43">
        <v>16.5</v>
      </c>
      <c r="J17" s="43">
        <v>174.87</v>
      </c>
      <c r="K17" s="44">
        <v>92</v>
      </c>
      <c r="L17" s="43"/>
    </row>
    <row r="18" spans="1:12" ht="15">
      <c r="A18" s="23"/>
      <c r="B18" s="15"/>
      <c r="C18" s="11"/>
      <c r="D18" s="7" t="s">
        <v>30</v>
      </c>
      <c r="E18" s="42" t="s">
        <v>81</v>
      </c>
      <c r="F18" s="43">
        <v>200</v>
      </c>
      <c r="G18" s="43">
        <v>1.36</v>
      </c>
      <c r="H18" s="43">
        <v>0</v>
      </c>
      <c r="I18" s="43">
        <v>29.02</v>
      </c>
      <c r="J18" s="43">
        <v>116.19</v>
      </c>
      <c r="K18" s="44">
        <v>274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304</v>
      </c>
      <c r="H19" s="43">
        <v>0.32</v>
      </c>
      <c r="I19" s="43">
        <v>19.440000000000001</v>
      </c>
      <c r="J19" s="43">
        <v>92.8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82</v>
      </c>
      <c r="F20" s="43">
        <v>30</v>
      </c>
      <c r="G20" s="43">
        <v>1.98</v>
      </c>
      <c r="H20" s="43">
        <v>0.36</v>
      </c>
      <c r="I20" s="43">
        <v>10.26</v>
      </c>
      <c r="J20" s="43">
        <v>54.3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771</v>
      </c>
      <c r="G23" s="19">
        <f t="shared" ref="G23:J23" si="1">SUM(G14:G22)</f>
        <v>331.37</v>
      </c>
      <c r="H23" s="19">
        <f t="shared" si="1"/>
        <v>25.65</v>
      </c>
      <c r="I23" s="19">
        <f t="shared" si="1"/>
        <v>104.51</v>
      </c>
      <c r="J23" s="19">
        <f t="shared" si="1"/>
        <v>764.56999999999994</v>
      </c>
      <c r="K23" s="25"/>
      <c r="L23" s="19"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1221</v>
      </c>
      <c r="G24" s="32">
        <f t="shared" ref="G24:J24" si="2">G13+G23</f>
        <v>351.64</v>
      </c>
      <c r="H24" s="32">
        <f t="shared" si="2"/>
        <v>44.58</v>
      </c>
      <c r="I24" s="32">
        <f t="shared" si="2"/>
        <v>193.87</v>
      </c>
      <c r="J24" s="32">
        <f t="shared" si="2"/>
        <v>1375.32</v>
      </c>
      <c r="K24" s="32"/>
      <c r="L24" s="32">
        <f t="shared" ref="L24" si="3"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26</v>
      </c>
      <c r="E25" s="39" t="s">
        <v>45</v>
      </c>
      <c r="F25" s="40">
        <v>100</v>
      </c>
      <c r="G25" s="40">
        <v>1</v>
      </c>
      <c r="H25" s="40">
        <v>10.16</v>
      </c>
      <c r="I25" s="40">
        <v>4.5999999999999996</v>
      </c>
      <c r="J25" s="40">
        <v>113.92</v>
      </c>
      <c r="K25" s="41">
        <v>22</v>
      </c>
      <c r="L25" s="40"/>
    </row>
    <row r="26" spans="1:12" ht="15">
      <c r="A26" s="14"/>
      <c r="B26" s="15"/>
      <c r="C26" s="11"/>
      <c r="D26" s="8" t="s">
        <v>21</v>
      </c>
      <c r="E26" s="51" t="s">
        <v>46</v>
      </c>
      <c r="F26" s="52">
        <v>55</v>
      </c>
      <c r="G26" s="52">
        <v>6.85</v>
      </c>
      <c r="H26" s="52">
        <v>11.76</v>
      </c>
      <c r="I26" s="52">
        <v>1.1499999999999999</v>
      </c>
      <c r="J26" s="52">
        <v>131.19</v>
      </c>
      <c r="K26" s="53">
        <v>205</v>
      </c>
      <c r="L26" s="52"/>
    </row>
    <row r="27" spans="1:12" ht="15">
      <c r="A27" s="14"/>
      <c r="B27" s="15"/>
      <c r="C27" s="11"/>
      <c r="D27" s="6"/>
      <c r="E27" s="42" t="s">
        <v>47</v>
      </c>
      <c r="F27" s="43">
        <v>200</v>
      </c>
      <c r="G27" s="43">
        <v>5.24</v>
      </c>
      <c r="H27" s="43">
        <v>4.8499999999999996</v>
      </c>
      <c r="I27" s="43">
        <v>20.18</v>
      </c>
      <c r="J27" s="43">
        <v>140.74</v>
      </c>
      <c r="K27" s="44">
        <v>235</v>
      </c>
      <c r="L27" s="43"/>
    </row>
    <row r="28" spans="1:12" ht="15">
      <c r="A28" s="14"/>
      <c r="B28" s="15"/>
      <c r="C28" s="11"/>
      <c r="D28" s="7" t="s">
        <v>22</v>
      </c>
      <c r="E28" s="42" t="s">
        <v>48</v>
      </c>
      <c r="F28" s="43">
        <v>200</v>
      </c>
      <c r="G28" s="43">
        <v>2.0099999999999998</v>
      </c>
      <c r="H28" s="43">
        <v>2.39</v>
      </c>
      <c r="I28" s="43">
        <v>25.65</v>
      </c>
      <c r="J28" s="43">
        <v>161.87</v>
      </c>
      <c r="K28" s="44">
        <v>285</v>
      </c>
      <c r="L28" s="43"/>
    </row>
    <row r="29" spans="1:12" ht="15">
      <c r="A29" s="14"/>
      <c r="B29" s="15"/>
      <c r="C29" s="11"/>
      <c r="D29" s="7" t="s">
        <v>23</v>
      </c>
      <c r="E29" s="42" t="s">
        <v>44</v>
      </c>
      <c r="F29" s="43">
        <v>40</v>
      </c>
      <c r="G29" s="43">
        <v>3.04</v>
      </c>
      <c r="H29" s="43">
        <v>0.32</v>
      </c>
      <c r="I29" s="43">
        <v>19.440000000000001</v>
      </c>
      <c r="J29" s="43">
        <v>92.8</v>
      </c>
      <c r="K29" s="44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SUM(F25:F32)</f>
        <v>595</v>
      </c>
      <c r="G33" s="19">
        <f t="shared" ref="G33" si="4">SUM(G25:G32)</f>
        <v>18.14</v>
      </c>
      <c r="H33" s="19">
        <f t="shared" ref="H33" si="5">SUM(H25:H32)</f>
        <v>29.480000000000004</v>
      </c>
      <c r="I33" s="19">
        <f t="shared" ref="I33" si="6">SUM(I25:I32)</f>
        <v>71.02</v>
      </c>
      <c r="J33" s="19">
        <f t="shared" ref="J33" si="7">SUM(J25:J32)</f>
        <v>640.52</v>
      </c>
      <c r="K33" s="25"/>
      <c r="L33" s="19">
        <v>80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 t="s">
        <v>83</v>
      </c>
      <c r="F34" s="43">
        <v>100</v>
      </c>
      <c r="G34" s="43">
        <v>1.26</v>
      </c>
      <c r="H34" s="43">
        <v>10.14</v>
      </c>
      <c r="I34" s="43">
        <v>15.32</v>
      </c>
      <c r="J34" s="43">
        <v>129.26</v>
      </c>
      <c r="K34" s="44">
        <v>1</v>
      </c>
      <c r="L34" s="43"/>
    </row>
    <row r="35" spans="1:12" ht="15">
      <c r="A35" s="14"/>
      <c r="B35" s="15"/>
      <c r="C35" s="11"/>
      <c r="D35" s="7" t="s">
        <v>27</v>
      </c>
      <c r="E35" s="42" t="s">
        <v>84</v>
      </c>
      <c r="F35" s="43">
        <v>250</v>
      </c>
      <c r="G35" s="43">
        <v>3</v>
      </c>
      <c r="H35" s="43">
        <v>4.5</v>
      </c>
      <c r="I35" s="43">
        <v>2.1</v>
      </c>
      <c r="J35" s="43">
        <v>135</v>
      </c>
      <c r="K35" s="44">
        <v>139</v>
      </c>
      <c r="L35" s="43"/>
    </row>
    <row r="36" spans="1:12" ht="15">
      <c r="A36" s="14"/>
      <c r="B36" s="15"/>
      <c r="C36" s="11"/>
      <c r="D36" s="7" t="s">
        <v>28</v>
      </c>
      <c r="E36" s="42" t="s">
        <v>85</v>
      </c>
      <c r="F36" s="43">
        <v>20</v>
      </c>
      <c r="G36" s="43">
        <v>13.12</v>
      </c>
      <c r="H36" s="43">
        <v>13.38</v>
      </c>
      <c r="I36" s="43">
        <v>9.86</v>
      </c>
      <c r="J36" s="43">
        <v>212.42</v>
      </c>
      <c r="K36" s="44">
        <v>178</v>
      </c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 t="s">
        <v>86</v>
      </c>
      <c r="F38" s="43">
        <v>200</v>
      </c>
      <c r="G38" s="43">
        <v>0.56000000000000005</v>
      </c>
      <c r="H38" s="43">
        <v>0</v>
      </c>
      <c r="I38" s="43">
        <v>27.89</v>
      </c>
      <c r="J38" s="43">
        <v>113.79</v>
      </c>
      <c r="K38" s="44">
        <v>283</v>
      </c>
      <c r="L38" s="43"/>
    </row>
    <row r="39" spans="1:12" ht="15">
      <c r="A39" s="14"/>
      <c r="B39" s="15"/>
      <c r="C39" s="11"/>
      <c r="D39" s="7" t="s">
        <v>31</v>
      </c>
      <c r="E39" s="42" t="s">
        <v>44</v>
      </c>
      <c r="F39" s="43">
        <v>40</v>
      </c>
      <c r="G39" s="43">
        <v>304</v>
      </c>
      <c r="H39" s="43">
        <v>0.32</v>
      </c>
      <c r="I39" s="43">
        <v>19.440000000000001</v>
      </c>
      <c r="J39" s="43">
        <v>92.8</v>
      </c>
      <c r="K39" s="44"/>
      <c r="L39" s="43"/>
    </row>
    <row r="40" spans="1:12" ht="15">
      <c r="A40" s="14"/>
      <c r="B40" s="15"/>
      <c r="C40" s="11"/>
      <c r="D40" s="7" t="s">
        <v>32</v>
      </c>
      <c r="E40" s="42" t="s">
        <v>82</v>
      </c>
      <c r="F40" s="43">
        <v>30</v>
      </c>
      <c r="G40" s="43">
        <v>1.98</v>
      </c>
      <c r="H40" s="43">
        <v>0.36</v>
      </c>
      <c r="I40" s="43">
        <v>10.26</v>
      </c>
      <c r="J40" s="43">
        <v>54.3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 t="s">
        <v>24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/>
      <c r="G43" s="19"/>
      <c r="H43" s="19"/>
      <c r="I43" s="19"/>
      <c r="J43" s="19"/>
      <c r="K43" s="25"/>
      <c r="L43" s="19">
        <f t="shared" ref="L43" si="8">SUM(L34:L42)</f>
        <v>0</v>
      </c>
    </row>
    <row r="44" spans="1:12" ht="15.75" customHeight="1">
      <c r="A44" s="33">
        <f>A25</f>
        <v>1</v>
      </c>
      <c r="B44" s="33">
        <f>B25</f>
        <v>2</v>
      </c>
      <c r="C44" s="57" t="s">
        <v>4</v>
      </c>
      <c r="D44" s="58"/>
      <c r="E44" s="31"/>
      <c r="F44" s="32">
        <f>F33+F43</f>
        <v>595</v>
      </c>
      <c r="G44" s="32">
        <f t="shared" ref="G44" si="9">G33+G43</f>
        <v>18.14</v>
      </c>
      <c r="H44" s="32">
        <f t="shared" ref="H44" si="10">H33+H43</f>
        <v>29.480000000000004</v>
      </c>
      <c r="I44" s="32">
        <f t="shared" ref="I44" si="11">I33+I43</f>
        <v>71.02</v>
      </c>
      <c r="J44" s="32">
        <f t="shared" ref="J44:L44" si="12">J33+J43</f>
        <v>640.52</v>
      </c>
      <c r="K44" s="32"/>
      <c r="L44" s="32">
        <f t="shared" si="12"/>
        <v>80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51</v>
      </c>
      <c r="F45" s="40">
        <v>200</v>
      </c>
      <c r="G45" s="40">
        <v>15.97</v>
      </c>
      <c r="H45" s="40">
        <v>10.82</v>
      </c>
      <c r="I45" s="40">
        <v>34.69</v>
      </c>
      <c r="J45" s="40">
        <v>369.16</v>
      </c>
      <c r="K45" s="41">
        <v>142</v>
      </c>
      <c r="L45" s="40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 t="s">
        <v>52</v>
      </c>
      <c r="F47" s="43">
        <v>200</v>
      </c>
      <c r="G47" s="43">
        <v>2.79</v>
      </c>
      <c r="H47" s="43">
        <v>2.5499999999999998</v>
      </c>
      <c r="I47" s="43">
        <v>13.27</v>
      </c>
      <c r="J47" s="43">
        <v>87.25</v>
      </c>
      <c r="K47" s="44">
        <v>298</v>
      </c>
      <c r="L47" s="43"/>
    </row>
    <row r="48" spans="1:12" ht="15">
      <c r="A48" s="23"/>
      <c r="B48" s="15"/>
      <c r="C48" s="11"/>
      <c r="D48" s="7" t="s">
        <v>23</v>
      </c>
      <c r="E48" s="42" t="s">
        <v>44</v>
      </c>
      <c r="F48" s="43">
        <v>40</v>
      </c>
      <c r="G48" s="43">
        <v>3.04</v>
      </c>
      <c r="H48" s="43">
        <v>0.32</v>
      </c>
      <c r="I48" s="43">
        <v>19.440000000000001</v>
      </c>
      <c r="J48" s="43">
        <v>92.8</v>
      </c>
      <c r="K48" s="44"/>
      <c r="L48" s="43"/>
    </row>
    <row r="49" spans="1:12" ht="15">
      <c r="A49" s="23"/>
      <c r="B49" s="15"/>
      <c r="C49" s="11"/>
      <c r="D49" s="7" t="s">
        <v>24</v>
      </c>
      <c r="E49" s="42" t="s">
        <v>43</v>
      </c>
      <c r="F49" s="43">
        <v>200</v>
      </c>
      <c r="G49" s="43">
        <v>0.8</v>
      </c>
      <c r="H49" s="43">
        <v>0.08</v>
      </c>
      <c r="I49" s="43">
        <v>20.8</v>
      </c>
      <c r="J49" s="43">
        <v>90</v>
      </c>
      <c r="K49" s="44"/>
      <c r="L49" s="43"/>
    </row>
    <row r="50" spans="1:12" ht="15">
      <c r="A50" s="23"/>
      <c r="B50" s="15"/>
      <c r="C50" s="11"/>
      <c r="D50" s="6"/>
      <c r="E50" s="42" t="s">
        <v>53</v>
      </c>
      <c r="F50" s="43">
        <v>10</v>
      </c>
      <c r="G50" s="43">
        <v>0.1</v>
      </c>
      <c r="H50" s="43">
        <v>7.2</v>
      </c>
      <c r="I50" s="43">
        <v>0.1</v>
      </c>
      <c r="J50" s="43">
        <v>66</v>
      </c>
      <c r="K50" s="44">
        <v>365</v>
      </c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650</v>
      </c>
      <c r="G52" s="19">
        <f t="shared" ref="G52" si="13">SUM(G45:G51)</f>
        <v>22.700000000000003</v>
      </c>
      <c r="H52" s="19">
        <f t="shared" ref="H52" si="14">SUM(H45:H51)</f>
        <v>20.970000000000002</v>
      </c>
      <c r="I52" s="19">
        <f t="shared" ref="I52" si="15">SUM(I45:I51)</f>
        <v>88.299999999999983</v>
      </c>
      <c r="J52" s="19">
        <f t="shared" ref="J52" si="16">SUM(J45:J51)</f>
        <v>705.21</v>
      </c>
      <c r="K52" s="25"/>
      <c r="L52" s="19">
        <v>80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87</v>
      </c>
      <c r="F53" s="43">
        <v>1</v>
      </c>
      <c r="G53" s="43">
        <v>0.84</v>
      </c>
      <c r="H53" s="43">
        <v>5.0599999999999996</v>
      </c>
      <c r="I53" s="43">
        <v>5.32</v>
      </c>
      <c r="J53" s="43">
        <v>70.02</v>
      </c>
      <c r="K53" s="44">
        <v>4</v>
      </c>
      <c r="L53" s="43"/>
    </row>
    <row r="54" spans="1:12" ht="15">
      <c r="A54" s="23"/>
      <c r="B54" s="15"/>
      <c r="C54" s="11"/>
      <c r="D54" s="7" t="s">
        <v>27</v>
      </c>
      <c r="E54" s="42" t="s">
        <v>88</v>
      </c>
      <c r="F54" s="43">
        <v>250</v>
      </c>
      <c r="G54" s="43">
        <v>1.93</v>
      </c>
      <c r="H54" s="43">
        <v>6.34</v>
      </c>
      <c r="I54" s="43">
        <v>10.050000000000001</v>
      </c>
      <c r="J54" s="43">
        <v>104.16</v>
      </c>
      <c r="K54" s="44">
        <v>43</v>
      </c>
      <c r="L54" s="43"/>
    </row>
    <row r="55" spans="1:12" ht="15">
      <c r="A55" s="23"/>
      <c r="B55" s="15"/>
      <c r="C55" s="11"/>
      <c r="D55" s="7" t="s">
        <v>28</v>
      </c>
      <c r="E55" s="42" t="s">
        <v>89</v>
      </c>
      <c r="F55" s="43">
        <v>1</v>
      </c>
      <c r="G55" s="43">
        <v>10.68</v>
      </c>
      <c r="H55" s="43">
        <v>9.9700000000000006</v>
      </c>
      <c r="I55" s="43">
        <v>5.33</v>
      </c>
      <c r="J55" s="43">
        <v>163.79</v>
      </c>
      <c r="K55" s="44">
        <v>203</v>
      </c>
      <c r="L55" s="43"/>
    </row>
    <row r="56" spans="1:12" ht="15">
      <c r="A56" s="23"/>
      <c r="B56" s="15"/>
      <c r="C56" s="11"/>
      <c r="D56" s="7" t="s">
        <v>29</v>
      </c>
      <c r="E56" s="42" t="s">
        <v>90</v>
      </c>
      <c r="F56" s="43">
        <v>150</v>
      </c>
      <c r="G56" s="43">
        <v>6.57</v>
      </c>
      <c r="H56" s="43">
        <v>6.42</v>
      </c>
      <c r="I56" s="43">
        <v>39.130000000000003</v>
      </c>
      <c r="J56" s="43">
        <v>241.15</v>
      </c>
      <c r="K56" s="44">
        <v>222</v>
      </c>
      <c r="L56" s="43"/>
    </row>
    <row r="57" spans="1:12" ht="15">
      <c r="A57" s="23"/>
      <c r="B57" s="15"/>
      <c r="C57" s="11"/>
      <c r="D57" s="7" t="s">
        <v>30</v>
      </c>
      <c r="E57" s="42" t="s">
        <v>91</v>
      </c>
      <c r="F57" s="43">
        <v>20</v>
      </c>
      <c r="G57" s="43">
        <v>2</v>
      </c>
      <c r="H57" s="43">
        <v>0.2</v>
      </c>
      <c r="I57" s="43">
        <v>5.8</v>
      </c>
      <c r="J57" s="43">
        <v>36</v>
      </c>
      <c r="K57" s="44">
        <v>293</v>
      </c>
      <c r="L57" s="43"/>
    </row>
    <row r="58" spans="1:12" ht="15">
      <c r="A58" s="23"/>
      <c r="B58" s="15"/>
      <c r="C58" s="11"/>
      <c r="D58" s="7" t="s">
        <v>31</v>
      </c>
      <c r="E58" s="42" t="s">
        <v>44</v>
      </c>
      <c r="F58" s="43">
        <v>40</v>
      </c>
      <c r="G58" s="43">
        <v>304</v>
      </c>
      <c r="H58" s="43">
        <v>0.32</v>
      </c>
      <c r="I58" s="43">
        <v>19.440000000000001</v>
      </c>
      <c r="J58" s="43">
        <v>92.8</v>
      </c>
      <c r="K58" s="44"/>
      <c r="L58" s="43"/>
    </row>
    <row r="59" spans="1:12" ht="15">
      <c r="A59" s="23"/>
      <c r="B59" s="15"/>
      <c r="C59" s="11"/>
      <c r="D59" s="7" t="s">
        <v>32</v>
      </c>
      <c r="E59" s="42" t="s">
        <v>82</v>
      </c>
      <c r="F59" s="43">
        <v>30</v>
      </c>
      <c r="G59" s="43">
        <v>1.98</v>
      </c>
      <c r="H59" s="43">
        <v>0.36</v>
      </c>
      <c r="I59" s="43">
        <v>10.26</v>
      </c>
      <c r="J59" s="43">
        <v>54.3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492</v>
      </c>
      <c r="G62" s="19">
        <f t="shared" ref="G62" si="17">SUM(G53:G61)</f>
        <v>328</v>
      </c>
      <c r="H62" s="19">
        <f t="shared" ref="H62" si="18">SUM(H53:H61)</f>
        <v>28.669999999999998</v>
      </c>
      <c r="I62" s="19">
        <f t="shared" ref="I62" si="19">SUM(I53:I61)</f>
        <v>95.330000000000013</v>
      </c>
      <c r="J62" s="19">
        <f t="shared" ref="J62:L62" si="20">SUM(J53:J61)</f>
        <v>762.21999999999991</v>
      </c>
      <c r="K62" s="25"/>
      <c r="L62" s="19">
        <f t="shared" si="20"/>
        <v>0</v>
      </c>
    </row>
    <row r="63" spans="1:12" ht="15.75" customHeight="1">
      <c r="A63" s="29">
        <f>A45</f>
        <v>1</v>
      </c>
      <c r="B63" s="30">
        <f>B45</f>
        <v>3</v>
      </c>
      <c r="C63" s="57" t="s">
        <v>4</v>
      </c>
      <c r="D63" s="58"/>
      <c r="E63" s="31"/>
      <c r="F63" s="32">
        <f>F52+F62</f>
        <v>1142</v>
      </c>
      <c r="G63" s="32">
        <f t="shared" ref="G63" si="21">G52+G62</f>
        <v>350.7</v>
      </c>
      <c r="H63" s="32">
        <f t="shared" ref="H63" si="22">H52+H62</f>
        <v>49.64</v>
      </c>
      <c r="I63" s="32">
        <f t="shared" ref="I63" si="23">I52+I62</f>
        <v>183.63</v>
      </c>
      <c r="J63" s="32">
        <f t="shared" ref="J63:L63" si="24">J52+J62</f>
        <v>1467.4299999999998</v>
      </c>
      <c r="K63" s="32"/>
      <c r="L63" s="32">
        <f t="shared" si="24"/>
        <v>80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54</v>
      </c>
      <c r="F64" s="40">
        <v>110</v>
      </c>
      <c r="G64" s="40">
        <v>13.57</v>
      </c>
      <c r="H64" s="43">
        <v>11.67</v>
      </c>
      <c r="I64" s="43">
        <v>3.49</v>
      </c>
      <c r="J64" s="43">
        <v>173.75</v>
      </c>
      <c r="K64" s="44">
        <v>164</v>
      </c>
      <c r="L64" s="40"/>
    </row>
    <row r="65" spans="1:12" ht="15">
      <c r="A65" s="23"/>
      <c r="B65" s="15"/>
      <c r="C65" s="11"/>
      <c r="D65" s="6"/>
      <c r="E65" s="42" t="s">
        <v>55</v>
      </c>
      <c r="F65" s="43">
        <v>150</v>
      </c>
      <c r="G65" s="43">
        <v>3.2</v>
      </c>
      <c r="H65" s="43">
        <v>6.06</v>
      </c>
      <c r="I65" s="43">
        <v>23.3</v>
      </c>
      <c r="J65" s="43">
        <v>160.46</v>
      </c>
      <c r="K65" s="44">
        <v>241</v>
      </c>
      <c r="L65" s="43"/>
    </row>
    <row r="66" spans="1:12" ht="15">
      <c r="A66" s="23"/>
      <c r="B66" s="15"/>
      <c r="C66" s="11"/>
      <c r="D66" s="7" t="s">
        <v>22</v>
      </c>
      <c r="E66" s="42" t="s">
        <v>52</v>
      </c>
      <c r="F66" s="43">
        <v>200</v>
      </c>
      <c r="G66" s="43">
        <v>1.4</v>
      </c>
      <c r="H66" s="43">
        <v>1.6</v>
      </c>
      <c r="I66" s="43">
        <v>17.34</v>
      </c>
      <c r="J66" s="43">
        <v>89.32</v>
      </c>
      <c r="K66" s="44">
        <v>296</v>
      </c>
      <c r="L66" s="43"/>
    </row>
    <row r="67" spans="1:12" ht="15">
      <c r="A67" s="23"/>
      <c r="B67" s="15"/>
      <c r="C67" s="11"/>
      <c r="D67" s="7" t="s">
        <v>23</v>
      </c>
      <c r="E67" s="42" t="s">
        <v>44</v>
      </c>
      <c r="F67" s="43">
        <v>40</v>
      </c>
      <c r="G67" s="43">
        <v>3.04</v>
      </c>
      <c r="H67" s="43">
        <v>0.32</v>
      </c>
      <c r="I67" s="43">
        <v>19.440000000000001</v>
      </c>
      <c r="J67" s="43">
        <v>92.8</v>
      </c>
      <c r="K67" s="44"/>
      <c r="L67" s="43"/>
    </row>
    <row r="68" spans="1:12" ht="15">
      <c r="A68" s="23"/>
      <c r="B68" s="15"/>
      <c r="C68" s="11"/>
      <c r="D68" s="7" t="s">
        <v>24</v>
      </c>
      <c r="E68" s="42" t="s">
        <v>43</v>
      </c>
      <c r="F68" s="43">
        <v>200</v>
      </c>
      <c r="G68" s="43">
        <v>0.8</v>
      </c>
      <c r="H68" s="43">
        <v>0.08</v>
      </c>
      <c r="I68" s="43">
        <v>20.8</v>
      </c>
      <c r="J68" s="43">
        <v>90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700</v>
      </c>
      <c r="G71" s="19">
        <f t="shared" ref="G71" si="25">SUM(G64:G70)</f>
        <v>22.009999999999998</v>
      </c>
      <c r="H71" s="19">
        <f t="shared" ref="H71" si="26">SUM(H64:H70)</f>
        <v>19.73</v>
      </c>
      <c r="I71" s="19">
        <f t="shared" ref="I71" si="27">SUM(I64:I70)</f>
        <v>84.36999999999999</v>
      </c>
      <c r="J71" s="19">
        <f t="shared" ref="J71" si="28">SUM(J64:J70)</f>
        <v>606.33000000000004</v>
      </c>
      <c r="K71" s="25"/>
      <c r="L71" s="19">
        <v>80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92</v>
      </c>
      <c r="F72" s="42">
        <v>100</v>
      </c>
      <c r="G72" s="43">
        <v>0.8</v>
      </c>
      <c r="H72" s="43">
        <v>0.1</v>
      </c>
      <c r="I72" s="43">
        <v>2.6</v>
      </c>
      <c r="J72" s="43">
        <v>14</v>
      </c>
      <c r="K72" s="44">
        <v>246</v>
      </c>
      <c r="L72" s="43"/>
    </row>
    <row r="73" spans="1:12" ht="15">
      <c r="A73" s="23"/>
      <c r="B73" s="15"/>
      <c r="C73" s="11"/>
      <c r="D73" s="7" t="s">
        <v>27</v>
      </c>
      <c r="E73" s="42" t="s">
        <v>93</v>
      </c>
      <c r="F73" s="43">
        <v>250</v>
      </c>
      <c r="G73" s="43">
        <v>1.9</v>
      </c>
      <c r="H73" s="43">
        <v>6.66</v>
      </c>
      <c r="I73" s="43">
        <v>1.81</v>
      </c>
      <c r="J73" s="43">
        <v>111.11</v>
      </c>
      <c r="K73" s="44">
        <v>37</v>
      </c>
      <c r="L73" s="43"/>
    </row>
    <row r="74" spans="1:12" ht="15">
      <c r="A74" s="23"/>
      <c r="B74" s="15"/>
      <c r="C74" s="11"/>
      <c r="D74" s="7" t="s">
        <v>28</v>
      </c>
      <c r="E74" s="42" t="s">
        <v>94</v>
      </c>
      <c r="F74" s="43">
        <v>110</v>
      </c>
      <c r="G74" s="43">
        <v>11.5</v>
      </c>
      <c r="H74" s="43">
        <v>7.38</v>
      </c>
      <c r="I74" s="43">
        <v>5.28</v>
      </c>
      <c r="J74" s="43">
        <v>133.36000000000001</v>
      </c>
      <c r="K74" s="44">
        <v>197</v>
      </c>
      <c r="L74" s="43"/>
    </row>
    <row r="75" spans="1:12" ht="15">
      <c r="A75" s="23"/>
      <c r="B75" s="15"/>
      <c r="C75" s="11"/>
      <c r="D75" s="7" t="s">
        <v>29</v>
      </c>
      <c r="E75" s="42" t="s">
        <v>95</v>
      </c>
      <c r="F75" s="43">
        <v>150</v>
      </c>
      <c r="G75" s="43">
        <v>5.0999999999999996</v>
      </c>
      <c r="H75" s="43">
        <v>6.99</v>
      </c>
      <c r="I75" s="43">
        <v>30.09</v>
      </c>
      <c r="J75" s="43">
        <v>203.37</v>
      </c>
      <c r="K75" s="44">
        <v>125</v>
      </c>
      <c r="L75" s="43"/>
    </row>
    <row r="76" spans="1:12" ht="15">
      <c r="A76" s="23"/>
      <c r="B76" s="15"/>
      <c r="C76" s="11"/>
      <c r="D76" s="7" t="s">
        <v>30</v>
      </c>
      <c r="E76" s="42" t="s">
        <v>96</v>
      </c>
      <c r="F76" s="43">
        <v>200</v>
      </c>
      <c r="G76" s="43">
        <v>0.48</v>
      </c>
      <c r="H76" s="43">
        <v>0.25</v>
      </c>
      <c r="I76" s="43">
        <v>26.81</v>
      </c>
      <c r="J76" s="43">
        <v>110.96</v>
      </c>
      <c r="K76" s="44">
        <v>278</v>
      </c>
      <c r="L76" s="43"/>
    </row>
    <row r="77" spans="1:12" ht="15">
      <c r="A77" s="23"/>
      <c r="B77" s="15"/>
      <c r="C77" s="11"/>
      <c r="D77" s="7" t="s">
        <v>31</v>
      </c>
      <c r="E77" s="42" t="s">
        <v>44</v>
      </c>
      <c r="F77" s="43">
        <v>40</v>
      </c>
      <c r="G77" s="43">
        <v>304</v>
      </c>
      <c r="H77" s="43">
        <v>0.32</v>
      </c>
      <c r="I77" s="43">
        <v>19.440000000000001</v>
      </c>
      <c r="J77" s="43">
        <v>92.8</v>
      </c>
      <c r="K77" s="44"/>
      <c r="L77" s="43"/>
    </row>
    <row r="78" spans="1:12" ht="15">
      <c r="A78" s="23"/>
      <c r="B78" s="15"/>
      <c r="C78" s="11"/>
      <c r="D78" s="7" t="s">
        <v>32</v>
      </c>
      <c r="E78" s="42" t="s">
        <v>82</v>
      </c>
      <c r="F78" s="43">
        <v>30</v>
      </c>
      <c r="G78" s="43">
        <v>1.98</v>
      </c>
      <c r="H78" s="43">
        <v>0.36</v>
      </c>
      <c r="I78" s="43">
        <v>10.26</v>
      </c>
      <c r="J78" s="43">
        <v>54.3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880</v>
      </c>
      <c r="G81" s="19">
        <f t="shared" ref="G81" si="29">SUM(G72:G80)</f>
        <v>325.76</v>
      </c>
      <c r="H81" s="19">
        <f t="shared" ref="H81" si="30">SUM(H72:H80)</f>
        <v>22.060000000000002</v>
      </c>
      <c r="I81" s="19">
        <f t="shared" ref="I81" si="31">SUM(I72:I80)</f>
        <v>96.29</v>
      </c>
      <c r="J81" s="19">
        <f t="shared" ref="J81:L81" si="32">SUM(J72:J80)</f>
        <v>719.9</v>
      </c>
      <c r="K81" s="25"/>
      <c r="L81" s="19">
        <f t="shared" si="32"/>
        <v>0</v>
      </c>
    </row>
    <row r="82" spans="1:12" ht="15.75" customHeight="1">
      <c r="A82" s="29">
        <f>A64</f>
        <v>1</v>
      </c>
      <c r="B82" s="30">
        <f>B64</f>
        <v>4</v>
      </c>
      <c r="C82" s="57" t="s">
        <v>4</v>
      </c>
      <c r="D82" s="58"/>
      <c r="E82" s="31"/>
      <c r="F82" s="32">
        <f>F71+F81</f>
        <v>1580</v>
      </c>
      <c r="G82" s="32">
        <f t="shared" ref="G82" si="33">G71+G81</f>
        <v>347.77</v>
      </c>
      <c r="H82" s="32">
        <f t="shared" ref="H82" si="34">H71+H81</f>
        <v>41.790000000000006</v>
      </c>
      <c r="I82" s="32">
        <f t="shared" ref="I82" si="35">I71+I81</f>
        <v>180.66</v>
      </c>
      <c r="J82" s="32">
        <f t="shared" ref="J82:L82" si="36">J71+J81</f>
        <v>1326.23</v>
      </c>
      <c r="K82" s="32"/>
      <c r="L82" s="32">
        <f t="shared" si="36"/>
        <v>80</v>
      </c>
    </row>
    <row r="83" spans="1:12" ht="15">
      <c r="A83" s="20">
        <v>1</v>
      </c>
      <c r="B83" s="21">
        <v>5</v>
      </c>
      <c r="C83" s="22" t="s">
        <v>20</v>
      </c>
      <c r="D83" s="5" t="s">
        <v>26</v>
      </c>
      <c r="E83" s="39" t="s">
        <v>56</v>
      </c>
      <c r="F83" s="40">
        <v>60</v>
      </c>
      <c r="G83" s="40">
        <v>0.82</v>
      </c>
      <c r="H83" s="40">
        <v>3.13</v>
      </c>
      <c r="I83" s="40">
        <v>2.21</v>
      </c>
      <c r="J83" s="40">
        <v>23.6</v>
      </c>
      <c r="K83" s="41">
        <v>232</v>
      </c>
      <c r="L83" s="40"/>
    </row>
    <row r="84" spans="1:12" ht="15">
      <c r="A84" s="23"/>
      <c r="B84" s="15"/>
      <c r="C84" s="11"/>
      <c r="D84" s="8" t="s">
        <v>21</v>
      </c>
      <c r="E84" s="51" t="s">
        <v>57</v>
      </c>
      <c r="F84" s="52">
        <v>80</v>
      </c>
      <c r="G84" s="52">
        <v>8.8800000000000008</v>
      </c>
      <c r="H84" s="52">
        <v>10.88</v>
      </c>
      <c r="I84" s="52">
        <v>3.12</v>
      </c>
      <c r="J84" s="52">
        <v>156</v>
      </c>
      <c r="K84" s="53">
        <v>439</v>
      </c>
      <c r="L84" s="52"/>
    </row>
    <row r="85" spans="1:12" ht="15">
      <c r="A85" s="23"/>
      <c r="B85" s="15"/>
      <c r="C85" s="11"/>
      <c r="D85" s="6"/>
      <c r="E85" s="42" t="s">
        <v>58</v>
      </c>
      <c r="F85" s="43">
        <v>150</v>
      </c>
      <c r="G85" s="43">
        <v>8.73</v>
      </c>
      <c r="H85" s="43">
        <v>5.43</v>
      </c>
      <c r="I85" s="43">
        <v>45</v>
      </c>
      <c r="J85" s="43">
        <v>263.81</v>
      </c>
      <c r="K85" s="44">
        <v>219</v>
      </c>
      <c r="L85" s="43"/>
    </row>
    <row r="86" spans="1:12" ht="15">
      <c r="A86" s="23"/>
      <c r="B86" s="15"/>
      <c r="C86" s="11"/>
      <c r="D86" s="7" t="s">
        <v>22</v>
      </c>
      <c r="E86" s="42" t="s">
        <v>59</v>
      </c>
      <c r="F86" s="43">
        <v>200</v>
      </c>
      <c r="G86" s="43">
        <v>1.4</v>
      </c>
      <c r="H86" s="43">
        <v>1.6</v>
      </c>
      <c r="I86" s="43">
        <v>17.350000000000001</v>
      </c>
      <c r="J86" s="43">
        <v>89.32</v>
      </c>
      <c r="K86" s="44">
        <v>287</v>
      </c>
      <c r="L86" s="43"/>
    </row>
    <row r="87" spans="1:12" ht="15">
      <c r="A87" s="23"/>
      <c r="B87" s="15"/>
      <c r="C87" s="11"/>
      <c r="D87" s="7" t="s">
        <v>23</v>
      </c>
      <c r="E87" s="42" t="s">
        <v>44</v>
      </c>
      <c r="F87" s="43">
        <v>40</v>
      </c>
      <c r="G87" s="43">
        <v>3.04</v>
      </c>
      <c r="H87" s="43">
        <v>0.32</v>
      </c>
      <c r="I87" s="43">
        <v>19.440000000000001</v>
      </c>
      <c r="J87" s="43">
        <v>92.8</v>
      </c>
      <c r="K87" s="44"/>
      <c r="L87" s="43"/>
    </row>
    <row r="88" spans="1:12" ht="15">
      <c r="A88" s="23"/>
      <c r="B88" s="15"/>
      <c r="C88" s="11"/>
      <c r="D88" s="7" t="s">
        <v>24</v>
      </c>
      <c r="E88" s="42" t="s">
        <v>50</v>
      </c>
      <c r="F88" s="43">
        <v>100</v>
      </c>
      <c r="G88" s="43">
        <v>0.4</v>
      </c>
      <c r="H88" s="43">
        <v>0.3</v>
      </c>
      <c r="I88" s="43">
        <v>9.5</v>
      </c>
      <c r="J88" s="43">
        <v>42</v>
      </c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33</v>
      </c>
      <c r="E91" s="9"/>
      <c r="F91" s="19">
        <f>SUM(F83:F90)</f>
        <v>630</v>
      </c>
      <c r="G91" s="19">
        <f t="shared" ref="G91" si="37">SUM(G83:G90)</f>
        <v>23.269999999999996</v>
      </c>
      <c r="H91" s="19">
        <f t="shared" ref="H91" si="38">SUM(H83:H90)</f>
        <v>21.660000000000004</v>
      </c>
      <c r="I91" s="19">
        <f t="shared" ref="I91" si="39">SUM(I83:I90)</f>
        <v>96.62</v>
      </c>
      <c r="J91" s="19">
        <f t="shared" ref="J91" si="40">SUM(J83:J90)</f>
        <v>667.53</v>
      </c>
      <c r="K91" s="25"/>
      <c r="L91" s="19">
        <v>80</v>
      </c>
    </row>
    <row r="92" spans="1:12" ht="1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 t="s">
        <v>97</v>
      </c>
      <c r="F92" s="43">
        <v>100</v>
      </c>
      <c r="G92" s="43">
        <v>4.5</v>
      </c>
      <c r="H92" s="43">
        <v>2.82</v>
      </c>
      <c r="I92" s="43">
        <v>4.9800000000000004</v>
      </c>
      <c r="J92" s="43">
        <v>56.4</v>
      </c>
      <c r="K92" s="44">
        <v>27</v>
      </c>
      <c r="L92" s="43"/>
    </row>
    <row r="93" spans="1:12" ht="15">
      <c r="A93" s="23"/>
      <c r="B93" s="15"/>
      <c r="C93" s="11"/>
      <c r="D93" s="7" t="s">
        <v>27</v>
      </c>
      <c r="E93" s="42" t="s">
        <v>98</v>
      </c>
      <c r="F93" s="43">
        <v>250</v>
      </c>
      <c r="G93" s="43">
        <v>3</v>
      </c>
      <c r="H93" s="43">
        <v>4.5</v>
      </c>
      <c r="I93" s="43">
        <v>20.100000000000001</v>
      </c>
      <c r="J93" s="43">
        <v>135</v>
      </c>
      <c r="K93" s="44">
        <v>132</v>
      </c>
      <c r="L93" s="43"/>
    </row>
    <row r="94" spans="1:12" ht="15">
      <c r="A94" s="23"/>
      <c r="B94" s="15"/>
      <c r="C94" s="11"/>
      <c r="D94" s="7" t="s">
        <v>28</v>
      </c>
      <c r="E94" s="42" t="s">
        <v>46</v>
      </c>
      <c r="F94" s="43">
        <v>55</v>
      </c>
      <c r="G94" s="43">
        <v>6.85</v>
      </c>
      <c r="H94" s="43">
        <v>11.76</v>
      </c>
      <c r="I94" s="43">
        <v>1.1499999999999999</v>
      </c>
      <c r="J94" s="43">
        <v>131.19</v>
      </c>
      <c r="K94" s="44">
        <v>205</v>
      </c>
      <c r="L94" s="43"/>
    </row>
    <row r="95" spans="1:12" ht="15">
      <c r="A95" s="23"/>
      <c r="B95" s="15"/>
      <c r="C95" s="11"/>
      <c r="D95" s="7" t="s">
        <v>29</v>
      </c>
      <c r="E95" s="42" t="s">
        <v>99</v>
      </c>
      <c r="F95" s="43">
        <v>200</v>
      </c>
      <c r="G95" s="43">
        <v>5.24</v>
      </c>
      <c r="H95" s="43">
        <v>4.8499999999999996</v>
      </c>
      <c r="I95" s="43">
        <v>20.18</v>
      </c>
      <c r="J95" s="43">
        <v>130.74</v>
      </c>
      <c r="K95" s="44">
        <v>235</v>
      </c>
      <c r="L95" s="43"/>
    </row>
    <row r="96" spans="1:12" ht="15">
      <c r="A96" s="23"/>
      <c r="B96" s="15"/>
      <c r="C96" s="11"/>
      <c r="D96" s="7" t="s">
        <v>30</v>
      </c>
      <c r="E96" s="42" t="s">
        <v>81</v>
      </c>
      <c r="F96" s="43">
        <v>200</v>
      </c>
      <c r="G96" s="43">
        <v>1.36</v>
      </c>
      <c r="H96" s="43">
        <v>0</v>
      </c>
      <c r="I96" s="43">
        <v>29.02</v>
      </c>
      <c r="J96" s="43">
        <v>116.19</v>
      </c>
      <c r="K96" s="44">
        <v>274</v>
      </c>
      <c r="L96" s="43"/>
    </row>
    <row r="97" spans="1:12" ht="15">
      <c r="A97" s="23"/>
      <c r="B97" s="15"/>
      <c r="C97" s="11"/>
      <c r="D97" s="7" t="s">
        <v>31</v>
      </c>
      <c r="E97" s="42" t="s">
        <v>44</v>
      </c>
      <c r="F97" s="43">
        <v>40</v>
      </c>
      <c r="G97" s="43">
        <v>304</v>
      </c>
      <c r="H97" s="43">
        <v>0.32</v>
      </c>
      <c r="I97" s="43">
        <v>19.440000000000001</v>
      </c>
      <c r="J97" s="43">
        <v>92.8</v>
      </c>
      <c r="K97" s="44"/>
      <c r="L97" s="43"/>
    </row>
    <row r="98" spans="1:12" ht="15">
      <c r="A98" s="23"/>
      <c r="B98" s="15"/>
      <c r="C98" s="11"/>
      <c r="D98" s="7" t="s">
        <v>32</v>
      </c>
      <c r="E98" s="42" t="s">
        <v>82</v>
      </c>
      <c r="F98" s="43">
        <v>30</v>
      </c>
      <c r="G98" s="43">
        <v>1.98</v>
      </c>
      <c r="H98" s="43">
        <v>0.36</v>
      </c>
      <c r="I98" s="43">
        <v>10.26</v>
      </c>
      <c r="J98" s="43">
        <v>54.3</v>
      </c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875</v>
      </c>
      <c r="G101" s="19">
        <f t="shared" ref="G101" si="41">SUM(G92:G100)</f>
        <v>326.93</v>
      </c>
      <c r="H101" s="19">
        <f t="shared" ref="H101" si="42">SUM(H92:H100)</f>
        <v>24.61</v>
      </c>
      <c r="I101" s="19">
        <f t="shared" ref="I101" si="43">SUM(I92:I100)</f>
        <v>105.13</v>
      </c>
      <c r="J101" s="19">
        <f t="shared" ref="J101:L101" si="44">SUM(J92:J100)</f>
        <v>716.61999999999989</v>
      </c>
      <c r="K101" s="25"/>
      <c r="L101" s="19">
        <f t="shared" si="44"/>
        <v>0</v>
      </c>
    </row>
    <row r="102" spans="1:12" ht="15.75" customHeight="1">
      <c r="A102" s="29">
        <f>A83</f>
        <v>1</v>
      </c>
      <c r="B102" s="30">
        <f>B83</f>
        <v>5</v>
      </c>
      <c r="C102" s="57" t="s">
        <v>4</v>
      </c>
      <c r="D102" s="58"/>
      <c r="E102" s="31"/>
      <c r="F102" s="32">
        <f>F91+F101</f>
        <v>1505</v>
      </c>
      <c r="G102" s="32">
        <f t="shared" ref="G102" si="45">G91+G101</f>
        <v>350.2</v>
      </c>
      <c r="H102" s="32">
        <f t="shared" ref="H102" si="46">H91+H101</f>
        <v>46.27</v>
      </c>
      <c r="I102" s="32">
        <f t="shared" ref="I102" si="47">I91+I101</f>
        <v>201.75</v>
      </c>
      <c r="J102" s="32">
        <f t="shared" ref="J102:L102" si="48">J91+J101</f>
        <v>1384.1499999999999</v>
      </c>
      <c r="K102" s="32"/>
      <c r="L102" s="32">
        <f t="shared" si="48"/>
        <v>80</v>
      </c>
    </row>
    <row r="103" spans="1:12" ht="15">
      <c r="A103" s="20">
        <v>2</v>
      </c>
      <c r="B103" s="21">
        <v>1</v>
      </c>
      <c r="C103" s="22" t="s">
        <v>20</v>
      </c>
      <c r="D103" s="5" t="s">
        <v>26</v>
      </c>
      <c r="E103" s="39" t="s">
        <v>60</v>
      </c>
      <c r="F103" s="40">
        <v>100</v>
      </c>
      <c r="G103" s="40">
        <v>0.55000000000000004</v>
      </c>
      <c r="H103" s="40">
        <v>0.1</v>
      </c>
      <c r="I103" s="40">
        <v>2.2999999999999998</v>
      </c>
      <c r="J103" s="40">
        <v>11.5</v>
      </c>
      <c r="K103" s="41">
        <v>246</v>
      </c>
      <c r="L103" s="40"/>
    </row>
    <row r="104" spans="1:12" ht="15">
      <c r="A104" s="23"/>
      <c r="B104" s="15"/>
      <c r="C104" s="11"/>
      <c r="D104" s="8" t="s">
        <v>21</v>
      </c>
      <c r="E104" s="51" t="s">
        <v>61</v>
      </c>
      <c r="F104" s="52">
        <v>80</v>
      </c>
      <c r="G104" s="52">
        <v>14.5</v>
      </c>
      <c r="H104" s="52">
        <v>16.399999999999999</v>
      </c>
      <c r="I104" s="52">
        <v>4.6900000000000004</v>
      </c>
      <c r="J104" s="52">
        <v>165.77</v>
      </c>
      <c r="K104" s="53">
        <v>180</v>
      </c>
      <c r="L104" s="52"/>
    </row>
    <row r="105" spans="1:12" ht="15">
      <c r="A105" s="23"/>
      <c r="B105" s="15"/>
      <c r="C105" s="11"/>
      <c r="D105" s="6"/>
      <c r="E105" s="42" t="s">
        <v>62</v>
      </c>
      <c r="F105" s="43">
        <v>150</v>
      </c>
      <c r="G105" s="43">
        <v>3.68</v>
      </c>
      <c r="H105" s="43">
        <v>3.53</v>
      </c>
      <c r="I105" s="43">
        <v>23.55</v>
      </c>
      <c r="J105" s="43">
        <v>140.72999999999999</v>
      </c>
      <c r="K105" s="44">
        <v>227</v>
      </c>
      <c r="L105" s="43"/>
    </row>
    <row r="106" spans="1:12" ht="15">
      <c r="A106" s="23"/>
      <c r="B106" s="15"/>
      <c r="C106" s="11"/>
      <c r="D106" s="7" t="s">
        <v>22</v>
      </c>
      <c r="E106" s="42" t="s">
        <v>59</v>
      </c>
      <c r="F106" s="43">
        <v>200</v>
      </c>
      <c r="G106" s="43">
        <v>1.4</v>
      </c>
      <c r="H106" s="43">
        <v>1.6</v>
      </c>
      <c r="I106" s="43">
        <v>17.350000000000001</v>
      </c>
      <c r="J106" s="43">
        <v>89.32</v>
      </c>
      <c r="K106" s="44">
        <v>287</v>
      </c>
      <c r="L106" s="43"/>
    </row>
    <row r="107" spans="1:12" ht="15">
      <c r="A107" s="23"/>
      <c r="B107" s="15"/>
      <c r="C107" s="11"/>
      <c r="D107" s="7" t="s">
        <v>23</v>
      </c>
      <c r="E107" s="42" t="s">
        <v>44</v>
      </c>
      <c r="F107" s="43">
        <v>40</v>
      </c>
      <c r="G107" s="43">
        <v>3.04</v>
      </c>
      <c r="H107" s="43">
        <v>0.32</v>
      </c>
      <c r="I107" s="43">
        <v>19.440000000000001</v>
      </c>
      <c r="J107" s="43">
        <v>92.8</v>
      </c>
      <c r="K107" s="44"/>
      <c r="L107" s="43"/>
    </row>
    <row r="108" spans="1:12" ht="15">
      <c r="A108" s="23"/>
      <c r="B108" s="15"/>
      <c r="C108" s="11"/>
      <c r="D108" s="7" t="s">
        <v>24</v>
      </c>
      <c r="E108" s="42" t="s">
        <v>43</v>
      </c>
      <c r="F108" s="43">
        <v>200</v>
      </c>
      <c r="G108" s="43">
        <v>0.8</v>
      </c>
      <c r="H108" s="43">
        <v>0.08</v>
      </c>
      <c r="I108" s="43">
        <v>20.8</v>
      </c>
      <c r="J108" s="43">
        <v>90</v>
      </c>
      <c r="K108" s="44">
        <v>89</v>
      </c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SUM(F103:F110)</f>
        <v>770</v>
      </c>
      <c r="G111" s="19">
        <f t="shared" ref="G111:J111" si="49">SUM(G103:G110)</f>
        <v>23.97</v>
      </c>
      <c r="H111" s="19">
        <f t="shared" si="49"/>
        <v>22.03</v>
      </c>
      <c r="I111" s="19">
        <f t="shared" si="49"/>
        <v>88.13</v>
      </c>
      <c r="J111" s="19">
        <f t="shared" si="49"/>
        <v>590.12</v>
      </c>
      <c r="K111" s="25"/>
      <c r="L111" s="19">
        <v>80</v>
      </c>
    </row>
    <row r="112" spans="1:12" ht="15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42" t="s">
        <v>100</v>
      </c>
      <c r="F112" s="43">
        <v>1</v>
      </c>
      <c r="G112" s="43">
        <v>1.42</v>
      </c>
      <c r="H112" s="43">
        <v>10.06</v>
      </c>
      <c r="I112" s="43">
        <v>16.28</v>
      </c>
      <c r="J112" s="43">
        <v>109.12</v>
      </c>
      <c r="K112" s="44">
        <v>25</v>
      </c>
      <c r="L112" s="43"/>
    </row>
    <row r="113" spans="1:12" ht="15">
      <c r="A113" s="23"/>
      <c r="B113" s="15"/>
      <c r="C113" s="11"/>
      <c r="D113" s="7" t="s">
        <v>27</v>
      </c>
      <c r="E113" s="42" t="s">
        <v>101</v>
      </c>
      <c r="F113" s="43">
        <v>250</v>
      </c>
      <c r="G113" s="43">
        <v>5.86</v>
      </c>
      <c r="H113" s="43">
        <v>3.53</v>
      </c>
      <c r="I113" s="43">
        <v>12.59</v>
      </c>
      <c r="J113" s="43">
        <v>115.34</v>
      </c>
      <c r="K113" s="44">
        <v>44</v>
      </c>
      <c r="L113" s="43"/>
    </row>
    <row r="114" spans="1:12" ht="15">
      <c r="A114" s="23"/>
      <c r="B114" s="15"/>
      <c r="C114" s="11"/>
      <c r="D114" s="7" t="s">
        <v>28</v>
      </c>
      <c r="E114" s="42" t="s">
        <v>102</v>
      </c>
      <c r="F114" s="43">
        <v>100</v>
      </c>
      <c r="G114" s="43">
        <v>11.01</v>
      </c>
      <c r="H114" s="43">
        <v>9.6199999999999992</v>
      </c>
      <c r="I114" s="43">
        <v>3.68</v>
      </c>
      <c r="J114" s="43">
        <v>146.66</v>
      </c>
      <c r="K114" s="44">
        <v>171</v>
      </c>
      <c r="L114" s="43"/>
    </row>
    <row r="115" spans="1:12" ht="15">
      <c r="A115" s="23"/>
      <c r="B115" s="15"/>
      <c r="C115" s="11"/>
      <c r="D115" s="7" t="s">
        <v>29</v>
      </c>
      <c r="E115" s="42" t="s">
        <v>103</v>
      </c>
      <c r="F115" s="43">
        <v>150</v>
      </c>
      <c r="G115" s="43">
        <v>3.72</v>
      </c>
      <c r="H115" s="43">
        <v>5.45</v>
      </c>
      <c r="I115" s="43">
        <v>37.799999999999997</v>
      </c>
      <c r="J115" s="43">
        <v>215.06</v>
      </c>
      <c r="K115" s="44">
        <v>224</v>
      </c>
      <c r="L115" s="43"/>
    </row>
    <row r="116" spans="1:12" ht="15">
      <c r="A116" s="23"/>
      <c r="B116" s="15"/>
      <c r="C116" s="11"/>
      <c r="D116" s="7" t="s">
        <v>30</v>
      </c>
      <c r="E116" s="42" t="s">
        <v>91</v>
      </c>
      <c r="F116" s="43">
        <v>20</v>
      </c>
      <c r="G116" s="43">
        <v>2</v>
      </c>
      <c r="H116" s="43">
        <v>0.2</v>
      </c>
      <c r="I116" s="43">
        <v>5.8</v>
      </c>
      <c r="J116" s="43">
        <v>36</v>
      </c>
      <c r="K116" s="44">
        <v>293</v>
      </c>
      <c r="L116" s="43"/>
    </row>
    <row r="117" spans="1:12" ht="15">
      <c r="A117" s="23"/>
      <c r="B117" s="15"/>
      <c r="C117" s="11"/>
      <c r="D117" s="7" t="s">
        <v>31</v>
      </c>
      <c r="E117" s="42" t="s">
        <v>44</v>
      </c>
      <c r="F117" s="43">
        <v>40</v>
      </c>
      <c r="G117" s="43">
        <v>304</v>
      </c>
      <c r="H117" s="43">
        <v>0.32</v>
      </c>
      <c r="I117" s="43">
        <v>19.440000000000001</v>
      </c>
      <c r="J117" s="43">
        <v>92.8</v>
      </c>
      <c r="K117" s="44"/>
      <c r="L117" s="43"/>
    </row>
    <row r="118" spans="1:12" ht="15">
      <c r="A118" s="23"/>
      <c r="B118" s="15"/>
      <c r="C118" s="11"/>
      <c r="D118" s="7" t="s">
        <v>32</v>
      </c>
      <c r="E118" s="42" t="s">
        <v>82</v>
      </c>
      <c r="F118" s="43">
        <v>30</v>
      </c>
      <c r="G118" s="43">
        <v>1.98</v>
      </c>
      <c r="H118" s="43">
        <v>0.36</v>
      </c>
      <c r="I118" s="43">
        <v>10.26</v>
      </c>
      <c r="J118" s="43">
        <v>54.3</v>
      </c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4"/>
      <c r="B121" s="17"/>
      <c r="C121" s="8"/>
      <c r="D121" s="18" t="s">
        <v>33</v>
      </c>
      <c r="E121" s="9"/>
      <c r="F121" s="19">
        <f>SUM(F112:F120)</f>
        <v>591</v>
      </c>
      <c r="G121" s="19">
        <f t="shared" ref="G121:J121" si="50">SUM(G112:G120)</f>
        <v>329.99</v>
      </c>
      <c r="H121" s="19">
        <f t="shared" si="50"/>
        <v>29.54</v>
      </c>
      <c r="I121" s="19">
        <f t="shared" si="50"/>
        <v>105.85</v>
      </c>
      <c r="J121" s="19">
        <f t="shared" si="50"/>
        <v>769.28</v>
      </c>
      <c r="K121" s="25"/>
      <c r="L121" s="19">
        <f t="shared" ref="L121" si="51">SUM(L112:L120)</f>
        <v>0</v>
      </c>
    </row>
    <row r="122" spans="1:12" ht="15">
      <c r="A122" s="29">
        <f>A103</f>
        <v>2</v>
      </c>
      <c r="B122" s="30">
        <f>B103</f>
        <v>1</v>
      </c>
      <c r="C122" s="57" t="s">
        <v>4</v>
      </c>
      <c r="D122" s="58"/>
      <c r="E122" s="31"/>
      <c r="F122" s="32">
        <f>F111+F121</f>
        <v>1361</v>
      </c>
      <c r="G122" s="32">
        <f t="shared" ref="G122" si="52">G111+G121</f>
        <v>353.96000000000004</v>
      </c>
      <c r="H122" s="32">
        <f t="shared" ref="H122" si="53">H111+H121</f>
        <v>51.57</v>
      </c>
      <c r="I122" s="32">
        <f t="shared" ref="I122" si="54">I111+I121</f>
        <v>193.98</v>
      </c>
      <c r="J122" s="32">
        <f t="shared" ref="J122:L122" si="55">J111+J121</f>
        <v>1359.4</v>
      </c>
      <c r="K122" s="32"/>
      <c r="L122" s="32">
        <f t="shared" si="55"/>
        <v>80</v>
      </c>
    </row>
    <row r="123" spans="1:12" ht="15">
      <c r="A123" s="14">
        <v>2</v>
      </c>
      <c r="B123" s="15">
        <v>2</v>
      </c>
      <c r="C123" s="22" t="s">
        <v>20</v>
      </c>
      <c r="D123" s="5" t="s">
        <v>21</v>
      </c>
      <c r="E123" s="39" t="s">
        <v>63</v>
      </c>
      <c r="F123" s="40">
        <v>205</v>
      </c>
      <c r="G123" s="40">
        <v>6.04</v>
      </c>
      <c r="H123" s="40">
        <v>7.27</v>
      </c>
      <c r="I123" s="40">
        <v>34.29</v>
      </c>
      <c r="J123" s="40">
        <v>227.16</v>
      </c>
      <c r="K123" s="41">
        <v>112</v>
      </c>
      <c r="L123" s="40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22</v>
      </c>
      <c r="E125" s="42" t="s">
        <v>41</v>
      </c>
      <c r="F125" s="43">
        <v>200</v>
      </c>
      <c r="G125" s="43">
        <v>3.77</v>
      </c>
      <c r="H125" s="43">
        <v>3.93</v>
      </c>
      <c r="I125" s="43">
        <v>25.95</v>
      </c>
      <c r="J125" s="43">
        <v>153.91999999999999</v>
      </c>
      <c r="K125" s="44">
        <v>269</v>
      </c>
      <c r="L125" s="43"/>
    </row>
    <row r="126" spans="1:12" ht="15">
      <c r="A126" s="14"/>
      <c r="B126" s="15"/>
      <c r="C126" s="11"/>
      <c r="D126" s="7" t="s">
        <v>23</v>
      </c>
      <c r="E126" s="42" t="s">
        <v>44</v>
      </c>
      <c r="F126" s="43">
        <v>40</v>
      </c>
      <c r="G126" s="43">
        <v>3.04</v>
      </c>
      <c r="H126" s="43">
        <v>0.32</v>
      </c>
      <c r="I126" s="43">
        <v>19.440000000000001</v>
      </c>
      <c r="J126" s="43">
        <v>92.8</v>
      </c>
      <c r="K126" s="44"/>
      <c r="L126" s="43"/>
    </row>
    <row r="127" spans="1:12" ht="1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 t="s">
        <v>64</v>
      </c>
      <c r="E128" s="42" t="s">
        <v>65</v>
      </c>
      <c r="F128" s="43">
        <v>115</v>
      </c>
      <c r="G128" s="43">
        <v>6.15</v>
      </c>
      <c r="H128" s="43">
        <v>6.86</v>
      </c>
      <c r="I128" s="43">
        <v>7.52</v>
      </c>
      <c r="J128" s="43">
        <v>83.52</v>
      </c>
      <c r="K128" s="44">
        <v>272</v>
      </c>
      <c r="L128" s="43"/>
    </row>
    <row r="129" spans="1:12" ht="15">
      <c r="A129" s="14"/>
      <c r="B129" s="15"/>
      <c r="C129" s="11"/>
      <c r="D129" s="6"/>
      <c r="E129" s="42" t="s">
        <v>66</v>
      </c>
      <c r="F129" s="43">
        <v>10</v>
      </c>
      <c r="G129" s="43">
        <v>2.3199999999999998</v>
      </c>
      <c r="H129" s="43">
        <v>2.95</v>
      </c>
      <c r="I129" s="43">
        <v>0</v>
      </c>
      <c r="J129" s="43">
        <v>36.4</v>
      </c>
      <c r="K129" s="44">
        <v>366</v>
      </c>
      <c r="L129" s="43"/>
    </row>
    <row r="130" spans="1:12" ht="15">
      <c r="A130" s="16"/>
      <c r="B130" s="17"/>
      <c r="C130" s="8"/>
      <c r="D130" s="18" t="s">
        <v>33</v>
      </c>
      <c r="E130" s="9"/>
      <c r="F130" s="19">
        <f>SUM(F123:F129)</f>
        <v>570</v>
      </c>
      <c r="G130" s="19">
        <f t="shared" ref="G130:J130" si="56">SUM(G123:G129)</f>
        <v>21.32</v>
      </c>
      <c r="H130" s="19">
        <f t="shared" si="56"/>
        <v>21.33</v>
      </c>
      <c r="I130" s="19">
        <f t="shared" si="56"/>
        <v>87.199999999999989</v>
      </c>
      <c r="J130" s="19">
        <f t="shared" si="56"/>
        <v>593.79999999999995</v>
      </c>
      <c r="K130" s="25"/>
      <c r="L130" s="19">
        <v>80</v>
      </c>
    </row>
    <row r="131" spans="1:12" ht="1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 t="s">
        <v>104</v>
      </c>
      <c r="F131" s="43">
        <v>100</v>
      </c>
      <c r="G131" s="43">
        <v>1.22</v>
      </c>
      <c r="H131" s="43">
        <v>1.2</v>
      </c>
      <c r="I131" s="43">
        <v>24.1</v>
      </c>
      <c r="J131" s="43">
        <v>93.87</v>
      </c>
      <c r="K131" s="44"/>
      <c r="L131" s="43"/>
    </row>
    <row r="132" spans="1:12" ht="15">
      <c r="A132" s="14"/>
      <c r="B132" s="15"/>
      <c r="C132" s="11"/>
      <c r="D132" s="7" t="s">
        <v>27</v>
      </c>
      <c r="E132" s="42" t="s">
        <v>105</v>
      </c>
      <c r="F132" s="43">
        <v>250</v>
      </c>
      <c r="G132" s="43">
        <v>2.4500000000000002</v>
      </c>
      <c r="H132" s="43">
        <v>4.8899999999999997</v>
      </c>
      <c r="I132" s="43">
        <v>13.91</v>
      </c>
      <c r="J132" s="43">
        <v>109.38</v>
      </c>
      <c r="K132" s="44"/>
      <c r="L132" s="43"/>
    </row>
    <row r="133" spans="1:12" ht="15">
      <c r="A133" s="14"/>
      <c r="B133" s="15"/>
      <c r="C133" s="11"/>
      <c r="D133" s="7" t="s">
        <v>28</v>
      </c>
      <c r="E133" s="42" t="s">
        <v>106</v>
      </c>
      <c r="F133" s="43">
        <v>220</v>
      </c>
      <c r="G133" s="43">
        <v>22.54</v>
      </c>
      <c r="H133" s="43">
        <v>17.329999999999998</v>
      </c>
      <c r="I133" s="43">
        <v>22.13</v>
      </c>
      <c r="J133" s="43">
        <v>334.08</v>
      </c>
      <c r="K133" s="44"/>
      <c r="L133" s="43"/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30</v>
      </c>
      <c r="E135" s="42" t="s">
        <v>86</v>
      </c>
      <c r="F135" s="43">
        <v>200</v>
      </c>
      <c r="G135" s="43">
        <v>0.56000000000000005</v>
      </c>
      <c r="H135" s="43">
        <v>0</v>
      </c>
      <c r="I135" s="43">
        <v>27.89</v>
      </c>
      <c r="J135" s="43">
        <v>113.79</v>
      </c>
      <c r="K135" s="44">
        <v>283</v>
      </c>
      <c r="L135" s="43"/>
    </row>
    <row r="136" spans="1:12" ht="15">
      <c r="A136" s="14"/>
      <c r="B136" s="15"/>
      <c r="C136" s="11"/>
      <c r="D136" s="7" t="s">
        <v>31</v>
      </c>
      <c r="E136" s="42" t="s">
        <v>44</v>
      </c>
      <c r="F136" s="43">
        <v>40</v>
      </c>
      <c r="G136" s="43">
        <v>304</v>
      </c>
      <c r="H136" s="43">
        <v>0.32</v>
      </c>
      <c r="I136" s="43">
        <v>19.440000000000001</v>
      </c>
      <c r="J136" s="43">
        <v>92.8</v>
      </c>
      <c r="K136" s="44"/>
      <c r="L136" s="43"/>
    </row>
    <row r="137" spans="1:12" ht="15">
      <c r="A137" s="14"/>
      <c r="B137" s="15"/>
      <c r="C137" s="11"/>
      <c r="D137" s="7" t="s">
        <v>32</v>
      </c>
      <c r="E137" s="42" t="s">
        <v>82</v>
      </c>
      <c r="F137" s="43">
        <v>30</v>
      </c>
      <c r="G137" s="43">
        <v>1.98</v>
      </c>
      <c r="H137" s="43">
        <v>0.36</v>
      </c>
      <c r="I137" s="43">
        <v>10.26</v>
      </c>
      <c r="J137" s="43">
        <v>54.3</v>
      </c>
      <c r="K137" s="44"/>
      <c r="L137" s="43"/>
    </row>
    <row r="138" spans="1:12" ht="15">
      <c r="A138" s="14"/>
      <c r="B138" s="15"/>
      <c r="C138" s="11"/>
      <c r="D138" s="6" t="s">
        <v>24</v>
      </c>
      <c r="E138" s="42" t="s">
        <v>43</v>
      </c>
      <c r="F138" s="43">
        <v>200</v>
      </c>
      <c r="G138" s="43">
        <v>0.8</v>
      </c>
      <c r="H138" s="43">
        <v>0.08</v>
      </c>
      <c r="I138" s="43">
        <v>20.079999999999998</v>
      </c>
      <c r="J138" s="43">
        <v>90</v>
      </c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6"/>
      <c r="B140" s="17"/>
      <c r="C140" s="8"/>
      <c r="D140" s="18" t="s">
        <v>33</v>
      </c>
      <c r="E140" s="9"/>
      <c r="F140" s="19">
        <f>SUM(F131:F139)</f>
        <v>1040</v>
      </c>
      <c r="G140" s="19">
        <f t="shared" ref="G140:J140" si="57">SUM(G131:G139)</f>
        <v>333.55</v>
      </c>
      <c r="H140" s="19">
        <f t="shared" si="57"/>
        <v>24.179999999999996</v>
      </c>
      <c r="I140" s="19">
        <f t="shared" si="57"/>
        <v>137.81</v>
      </c>
      <c r="J140" s="19">
        <f t="shared" si="57"/>
        <v>888.2199999999998</v>
      </c>
      <c r="K140" s="25"/>
      <c r="L140" s="19">
        <f t="shared" ref="L140" si="58">SUM(L131:L139)</f>
        <v>0</v>
      </c>
    </row>
    <row r="141" spans="1:12" ht="15">
      <c r="A141" s="33">
        <f>A123</f>
        <v>2</v>
      </c>
      <c r="B141" s="33">
        <f>B123</f>
        <v>2</v>
      </c>
      <c r="C141" s="57" t="s">
        <v>4</v>
      </c>
      <c r="D141" s="58"/>
      <c r="E141" s="31"/>
      <c r="F141" s="32">
        <f>F130+F140</f>
        <v>1610</v>
      </c>
      <c r="G141" s="32">
        <f t="shared" ref="G141" si="59">G130+G140</f>
        <v>354.87</v>
      </c>
      <c r="H141" s="32">
        <f t="shared" ref="H141" si="60">H130+H140</f>
        <v>45.509999999999991</v>
      </c>
      <c r="I141" s="32">
        <f t="shared" ref="I141" si="61">I130+I140</f>
        <v>225.01</v>
      </c>
      <c r="J141" s="32">
        <f t="shared" ref="J141:L141" si="62">J130+J140</f>
        <v>1482.0199999999998</v>
      </c>
      <c r="K141" s="32"/>
      <c r="L141" s="32">
        <f t="shared" si="62"/>
        <v>80</v>
      </c>
    </row>
    <row r="142" spans="1:12" ht="15">
      <c r="A142" s="20">
        <v>2</v>
      </c>
      <c r="B142" s="21">
        <v>3</v>
      </c>
      <c r="C142" s="22" t="s">
        <v>20</v>
      </c>
      <c r="D142" s="5" t="s">
        <v>21</v>
      </c>
      <c r="E142" s="39" t="s">
        <v>67</v>
      </c>
      <c r="F142" s="40">
        <v>150</v>
      </c>
      <c r="G142" s="40">
        <v>26.57</v>
      </c>
      <c r="H142" s="40">
        <v>32.369999999999997</v>
      </c>
      <c r="I142" s="40">
        <v>29.32</v>
      </c>
      <c r="J142" s="40">
        <v>533.63</v>
      </c>
      <c r="K142" s="41">
        <v>211</v>
      </c>
      <c r="L142" s="40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22</v>
      </c>
      <c r="E144" s="42" t="s">
        <v>52</v>
      </c>
      <c r="F144" s="43">
        <v>200</v>
      </c>
      <c r="G144" s="43">
        <v>1.4</v>
      </c>
      <c r="H144" s="43">
        <v>1.6</v>
      </c>
      <c r="I144" s="43">
        <v>17.34</v>
      </c>
      <c r="J144" s="43">
        <v>89.32</v>
      </c>
      <c r="K144" s="44">
        <v>296</v>
      </c>
      <c r="L144" s="43"/>
    </row>
    <row r="145" spans="1:12" ht="15.75" customHeight="1">
      <c r="A145" s="23"/>
      <c r="B145" s="15"/>
      <c r="C145" s="11"/>
      <c r="D145" s="7" t="s">
        <v>23</v>
      </c>
      <c r="E145" s="42" t="s">
        <v>68</v>
      </c>
      <c r="F145" s="43">
        <v>50</v>
      </c>
      <c r="G145" s="43">
        <v>1.96</v>
      </c>
      <c r="H145" s="43">
        <v>7.6</v>
      </c>
      <c r="I145" s="43">
        <v>7.8</v>
      </c>
      <c r="J145" s="43">
        <v>296.3</v>
      </c>
      <c r="K145" s="44"/>
      <c r="L145" s="43"/>
    </row>
    <row r="146" spans="1:12" ht="15">
      <c r="A146" s="23"/>
      <c r="B146" s="15"/>
      <c r="C146" s="11"/>
      <c r="D146" s="7" t="s">
        <v>24</v>
      </c>
      <c r="E146" s="42" t="s">
        <v>69</v>
      </c>
      <c r="F146" s="43">
        <v>100</v>
      </c>
      <c r="G146" s="43">
        <v>0.4</v>
      </c>
      <c r="H146" s="43">
        <v>0.3</v>
      </c>
      <c r="I146" s="43">
        <v>9.5</v>
      </c>
      <c r="J146" s="43">
        <v>42</v>
      </c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33</v>
      </c>
      <c r="E149" s="9"/>
      <c r="F149" s="19">
        <f>SUM(F142:F148)</f>
        <v>500</v>
      </c>
      <c r="G149" s="19">
        <f t="shared" ref="G149:J149" si="63">SUM(G142:G148)</f>
        <v>30.33</v>
      </c>
      <c r="H149" s="19">
        <f t="shared" si="63"/>
        <v>41.87</v>
      </c>
      <c r="I149" s="19">
        <f t="shared" si="63"/>
        <v>63.959999999999994</v>
      </c>
      <c r="J149" s="19">
        <f t="shared" si="63"/>
        <v>961.25</v>
      </c>
      <c r="K149" s="25"/>
      <c r="L149" s="19">
        <v>80</v>
      </c>
    </row>
    <row r="150" spans="1:12" ht="1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 t="s">
        <v>107</v>
      </c>
      <c r="F150" s="43">
        <v>100</v>
      </c>
      <c r="G150" s="43">
        <v>0.85</v>
      </c>
      <c r="H150" s="43">
        <v>5.08</v>
      </c>
      <c r="I150" s="43">
        <v>3.31</v>
      </c>
      <c r="J150" s="43">
        <v>91.5</v>
      </c>
      <c r="K150" s="44">
        <v>30</v>
      </c>
      <c r="L150" s="43"/>
    </row>
    <row r="151" spans="1:12" ht="15">
      <c r="A151" s="23"/>
      <c r="B151" s="15"/>
      <c r="C151" s="11"/>
      <c r="D151" s="7" t="s">
        <v>27</v>
      </c>
      <c r="E151" s="42" t="s">
        <v>108</v>
      </c>
      <c r="F151" s="43">
        <v>250</v>
      </c>
      <c r="G151" s="43">
        <v>2.8</v>
      </c>
      <c r="H151" s="43">
        <v>3</v>
      </c>
      <c r="I151" s="43">
        <v>20.5</v>
      </c>
      <c r="J151" s="43">
        <v>121.1</v>
      </c>
      <c r="K151" s="44">
        <v>133</v>
      </c>
      <c r="L151" s="43"/>
    </row>
    <row r="152" spans="1:12" ht="15">
      <c r="A152" s="23"/>
      <c r="B152" s="15"/>
      <c r="C152" s="11"/>
      <c r="D152" s="7" t="s">
        <v>28</v>
      </c>
      <c r="E152" s="42" t="s">
        <v>109</v>
      </c>
      <c r="F152" s="43">
        <v>75</v>
      </c>
      <c r="G152" s="43">
        <v>11.8</v>
      </c>
      <c r="H152" s="43">
        <v>15.08</v>
      </c>
      <c r="I152" s="43">
        <v>3.48</v>
      </c>
      <c r="J152" s="43">
        <v>197.58</v>
      </c>
      <c r="K152" s="44">
        <v>188</v>
      </c>
      <c r="L152" s="43"/>
    </row>
    <row r="153" spans="1:12" ht="15">
      <c r="A153" s="23"/>
      <c r="B153" s="15"/>
      <c r="C153" s="11"/>
      <c r="D153" s="7" t="s">
        <v>29</v>
      </c>
      <c r="E153" s="42" t="s">
        <v>58</v>
      </c>
      <c r="F153" s="43">
        <v>150</v>
      </c>
      <c r="G153" s="43">
        <v>8.73</v>
      </c>
      <c r="H153" s="43">
        <v>5.43</v>
      </c>
      <c r="I153" s="43">
        <v>45</v>
      </c>
      <c r="J153" s="43">
        <v>263.81</v>
      </c>
      <c r="K153" s="44">
        <v>219</v>
      </c>
      <c r="L153" s="43"/>
    </row>
    <row r="154" spans="1:12" ht="15">
      <c r="A154" s="23"/>
      <c r="B154" s="15"/>
      <c r="C154" s="11"/>
      <c r="D154" s="7" t="s">
        <v>30</v>
      </c>
      <c r="E154" s="42" t="s">
        <v>110</v>
      </c>
      <c r="F154" s="43">
        <v>200</v>
      </c>
      <c r="G154" s="43">
        <v>0.16</v>
      </c>
      <c r="H154" s="43">
        <v>0</v>
      </c>
      <c r="I154" s="43">
        <v>14.99</v>
      </c>
      <c r="J154" s="43">
        <v>60.64</v>
      </c>
      <c r="K154" s="44">
        <v>282</v>
      </c>
      <c r="L154" s="43"/>
    </row>
    <row r="155" spans="1:12" ht="15">
      <c r="A155" s="23"/>
      <c r="B155" s="15"/>
      <c r="C155" s="11"/>
      <c r="D155" s="7" t="s">
        <v>31</v>
      </c>
      <c r="E155" s="42" t="s">
        <v>44</v>
      </c>
      <c r="F155" s="43">
        <v>40</v>
      </c>
      <c r="G155" s="43">
        <v>304</v>
      </c>
      <c r="H155" s="43">
        <v>0.32</v>
      </c>
      <c r="I155" s="43">
        <v>19.440000000000001</v>
      </c>
      <c r="J155" s="43">
        <v>92.8</v>
      </c>
      <c r="K155" s="44"/>
      <c r="L155" s="43"/>
    </row>
    <row r="156" spans="1:12" ht="15">
      <c r="A156" s="23"/>
      <c r="B156" s="15"/>
      <c r="C156" s="11"/>
      <c r="D156" s="7" t="s">
        <v>32</v>
      </c>
      <c r="E156" s="42" t="s">
        <v>82</v>
      </c>
      <c r="F156" s="43">
        <v>30</v>
      </c>
      <c r="G156" s="43">
        <v>1.98</v>
      </c>
      <c r="H156" s="43">
        <v>0.36</v>
      </c>
      <c r="I156" s="43">
        <v>10.26</v>
      </c>
      <c r="J156" s="43">
        <v>54.3</v>
      </c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845</v>
      </c>
      <c r="G159" s="19">
        <f t="shared" ref="G159:J159" si="64">SUM(G150:G158)</f>
        <v>330.32</v>
      </c>
      <c r="H159" s="19">
        <f t="shared" si="64"/>
        <v>29.27</v>
      </c>
      <c r="I159" s="19">
        <f t="shared" si="64"/>
        <v>116.97999999999999</v>
      </c>
      <c r="J159" s="19">
        <f t="shared" si="64"/>
        <v>881.7299999999999</v>
      </c>
      <c r="K159" s="25"/>
      <c r="L159" s="19">
        <f t="shared" ref="L159" si="65">SUM(L150:L158)</f>
        <v>0</v>
      </c>
    </row>
    <row r="160" spans="1:12" ht="15">
      <c r="A160" s="29">
        <f>A142</f>
        <v>2</v>
      </c>
      <c r="B160" s="30">
        <f>B142</f>
        <v>3</v>
      </c>
      <c r="C160" s="57" t="s">
        <v>4</v>
      </c>
      <c r="D160" s="58"/>
      <c r="E160" s="31"/>
      <c r="F160" s="32">
        <f>F149+F159</f>
        <v>1345</v>
      </c>
      <c r="G160" s="32">
        <f t="shared" ref="G160" si="66">G149+G159</f>
        <v>360.65</v>
      </c>
      <c r="H160" s="32">
        <f t="shared" ref="H160" si="67">H149+H159</f>
        <v>71.14</v>
      </c>
      <c r="I160" s="32">
        <f t="shared" ref="I160" si="68">I149+I159</f>
        <v>180.94</v>
      </c>
      <c r="J160" s="32">
        <f t="shared" ref="J160:L160" si="69">J149+J159</f>
        <v>1842.98</v>
      </c>
      <c r="K160" s="32"/>
      <c r="L160" s="32">
        <f t="shared" si="69"/>
        <v>80</v>
      </c>
    </row>
    <row r="161" spans="1:12" ht="15">
      <c r="A161" s="20">
        <v>2</v>
      </c>
      <c r="B161" s="21">
        <v>4</v>
      </c>
      <c r="C161" s="22" t="s">
        <v>20</v>
      </c>
      <c r="D161" s="5" t="s">
        <v>26</v>
      </c>
      <c r="E161" s="39" t="s">
        <v>71</v>
      </c>
      <c r="F161" s="40">
        <v>50</v>
      </c>
      <c r="G161" s="40">
        <v>1.57</v>
      </c>
      <c r="H161" s="40">
        <v>1.65</v>
      </c>
      <c r="I161" s="40">
        <v>3.45</v>
      </c>
      <c r="J161" s="40">
        <v>38.94</v>
      </c>
      <c r="K161" s="41">
        <v>229</v>
      </c>
      <c r="L161" s="40"/>
    </row>
    <row r="162" spans="1:12" ht="15">
      <c r="A162" s="23"/>
      <c r="B162" s="15"/>
      <c r="C162" s="11"/>
      <c r="D162" s="8" t="s">
        <v>70</v>
      </c>
      <c r="E162" s="51" t="s">
        <v>55</v>
      </c>
      <c r="F162" s="52">
        <v>200</v>
      </c>
      <c r="G162" s="52">
        <v>4.26</v>
      </c>
      <c r="H162" s="52">
        <v>8.08</v>
      </c>
      <c r="I162" s="52">
        <v>31.06</v>
      </c>
      <c r="J162" s="52">
        <v>213.94</v>
      </c>
      <c r="K162" s="53">
        <v>241</v>
      </c>
      <c r="L162" s="52"/>
    </row>
    <row r="163" spans="1:12" ht="15">
      <c r="A163" s="23"/>
      <c r="B163" s="15"/>
      <c r="C163" s="11"/>
      <c r="D163" s="6"/>
      <c r="E163" s="42" t="s">
        <v>72</v>
      </c>
      <c r="F163" s="43">
        <v>70</v>
      </c>
      <c r="G163" s="43">
        <v>13.11</v>
      </c>
      <c r="H163" s="43">
        <v>11.32</v>
      </c>
      <c r="I163" s="43">
        <v>5.0999999999999996</v>
      </c>
      <c r="J163" s="43">
        <v>94</v>
      </c>
      <c r="K163" s="44">
        <v>89</v>
      </c>
      <c r="L163" s="43"/>
    </row>
    <row r="164" spans="1:12" ht="15">
      <c r="A164" s="23"/>
      <c r="B164" s="15"/>
      <c r="C164" s="11"/>
      <c r="D164" s="7" t="s">
        <v>22</v>
      </c>
      <c r="E164" s="42" t="s">
        <v>52</v>
      </c>
      <c r="F164" s="43">
        <v>200</v>
      </c>
      <c r="G164" s="43">
        <v>2.79</v>
      </c>
      <c r="H164" s="43">
        <v>2.5499999999999998</v>
      </c>
      <c r="I164" s="43">
        <v>13.27</v>
      </c>
      <c r="J164" s="43">
        <v>87.25</v>
      </c>
      <c r="K164" s="44"/>
      <c r="L164" s="43"/>
    </row>
    <row r="165" spans="1:12" ht="15">
      <c r="A165" s="23"/>
      <c r="B165" s="15"/>
      <c r="C165" s="11"/>
      <c r="D165" s="7" t="s">
        <v>23</v>
      </c>
      <c r="E165" s="42" t="s">
        <v>73</v>
      </c>
      <c r="F165" s="43">
        <v>40</v>
      </c>
      <c r="G165" s="43">
        <v>3.04</v>
      </c>
      <c r="H165" s="43">
        <v>0.32</v>
      </c>
      <c r="I165" s="43">
        <v>19.440000000000001</v>
      </c>
      <c r="J165" s="43">
        <v>92.8</v>
      </c>
      <c r="K165" s="44"/>
      <c r="L165" s="43"/>
    </row>
    <row r="166" spans="1:12" ht="15">
      <c r="A166" s="23"/>
      <c r="B166" s="15"/>
      <c r="C166" s="11"/>
      <c r="D166" s="7" t="s">
        <v>24</v>
      </c>
      <c r="E166" s="42" t="s">
        <v>50</v>
      </c>
      <c r="F166" s="43">
        <v>200</v>
      </c>
      <c r="G166" s="43">
        <v>0.8</v>
      </c>
      <c r="H166" s="43">
        <v>0.6</v>
      </c>
      <c r="I166" s="43">
        <v>19</v>
      </c>
      <c r="J166" s="43">
        <v>84</v>
      </c>
      <c r="K166" s="44">
        <v>89</v>
      </c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4"/>
      <c r="B169" s="17"/>
      <c r="C169" s="8"/>
      <c r="D169" s="18" t="s">
        <v>33</v>
      </c>
      <c r="E169" s="9"/>
      <c r="F169" s="19">
        <f>SUM(F161:F168)</f>
        <v>760</v>
      </c>
      <c r="G169" s="19">
        <f t="shared" ref="G169:J169" si="70">SUM(G161:G168)</f>
        <v>25.569999999999997</v>
      </c>
      <c r="H169" s="19">
        <f t="shared" si="70"/>
        <v>24.520000000000003</v>
      </c>
      <c r="I169" s="19">
        <f t="shared" si="70"/>
        <v>91.32</v>
      </c>
      <c r="J169" s="19">
        <f t="shared" si="70"/>
        <v>610.92999999999995</v>
      </c>
      <c r="K169" s="25"/>
      <c r="L169" s="19">
        <v>80</v>
      </c>
    </row>
    <row r="170" spans="1:12" ht="15">
      <c r="A170" s="26">
        <f>A161</f>
        <v>2</v>
      </c>
      <c r="B170" s="13">
        <f>B161</f>
        <v>4</v>
      </c>
      <c r="C170" s="10" t="s">
        <v>25</v>
      </c>
      <c r="D170" s="7" t="s">
        <v>26</v>
      </c>
      <c r="E170" s="42" t="s">
        <v>60</v>
      </c>
      <c r="F170" s="43">
        <v>100</v>
      </c>
      <c r="G170" s="43">
        <v>0.55000000000000004</v>
      </c>
      <c r="H170" s="43">
        <v>0.1</v>
      </c>
      <c r="I170" s="43">
        <v>2.2999999999999998</v>
      </c>
      <c r="J170" s="43">
        <v>11.5</v>
      </c>
      <c r="K170" s="44">
        <v>246</v>
      </c>
      <c r="L170" s="43"/>
    </row>
    <row r="171" spans="1:12" ht="15">
      <c r="A171" s="23"/>
      <c r="B171" s="15"/>
      <c r="C171" s="11"/>
      <c r="D171" s="7" t="s">
        <v>27</v>
      </c>
      <c r="E171" s="42" t="s">
        <v>111</v>
      </c>
      <c r="F171" s="43">
        <v>250</v>
      </c>
      <c r="G171" s="43">
        <v>2.09</v>
      </c>
      <c r="H171" s="43">
        <v>6.33</v>
      </c>
      <c r="I171" s="43">
        <v>10.64</v>
      </c>
      <c r="J171" s="43">
        <v>107.83</v>
      </c>
      <c r="K171" s="44">
        <v>63</v>
      </c>
      <c r="L171" s="43"/>
    </row>
    <row r="172" spans="1:12" ht="15">
      <c r="A172" s="23"/>
      <c r="B172" s="15"/>
      <c r="C172" s="11"/>
      <c r="D172" s="7" t="s">
        <v>28</v>
      </c>
      <c r="E172" s="42" t="s">
        <v>112</v>
      </c>
      <c r="F172" s="43">
        <v>100</v>
      </c>
      <c r="G172" s="43">
        <v>15.2</v>
      </c>
      <c r="H172" s="43">
        <v>13.8</v>
      </c>
      <c r="I172" s="43">
        <v>5.6</v>
      </c>
      <c r="J172" s="43">
        <v>208</v>
      </c>
      <c r="K172" s="44">
        <v>290</v>
      </c>
      <c r="L172" s="43"/>
    </row>
    <row r="173" spans="1:12" ht="15">
      <c r="A173" s="23"/>
      <c r="B173" s="15"/>
      <c r="C173" s="11"/>
      <c r="D173" s="7" t="s">
        <v>29</v>
      </c>
      <c r="E173" s="42" t="s">
        <v>103</v>
      </c>
      <c r="F173" s="43">
        <v>100</v>
      </c>
      <c r="G173" s="43">
        <v>2.59</v>
      </c>
      <c r="H173" s="43">
        <v>3.39</v>
      </c>
      <c r="I173" s="43">
        <v>26.85</v>
      </c>
      <c r="J173" s="43">
        <v>150.12</v>
      </c>
      <c r="K173" s="44">
        <v>224</v>
      </c>
      <c r="L173" s="43"/>
    </row>
    <row r="174" spans="1:12" ht="15">
      <c r="A174" s="23"/>
      <c r="B174" s="15"/>
      <c r="C174" s="11"/>
      <c r="D174" s="7" t="s">
        <v>30</v>
      </c>
      <c r="E174" s="42" t="s">
        <v>113</v>
      </c>
      <c r="F174" s="43">
        <v>200</v>
      </c>
      <c r="G174" s="43">
        <v>0.63</v>
      </c>
      <c r="H174" s="43">
        <v>0.25</v>
      </c>
      <c r="I174" s="43">
        <v>40.15</v>
      </c>
      <c r="J174" s="43">
        <v>157.22</v>
      </c>
      <c r="K174" s="44">
        <v>281</v>
      </c>
      <c r="L174" s="43"/>
    </row>
    <row r="175" spans="1:12" ht="15">
      <c r="A175" s="23"/>
      <c r="B175" s="15"/>
      <c r="C175" s="11"/>
      <c r="D175" s="7" t="s">
        <v>31</v>
      </c>
      <c r="E175" s="42" t="s">
        <v>44</v>
      </c>
      <c r="F175" s="43">
        <v>40</v>
      </c>
      <c r="G175" s="43">
        <v>304</v>
      </c>
      <c r="H175" s="43">
        <v>0.32</v>
      </c>
      <c r="I175" s="43">
        <v>19.440000000000001</v>
      </c>
      <c r="J175" s="43">
        <v>92.8</v>
      </c>
      <c r="K175" s="44"/>
      <c r="L175" s="43"/>
    </row>
    <row r="176" spans="1:12" ht="15">
      <c r="A176" s="23"/>
      <c r="B176" s="15"/>
      <c r="C176" s="11"/>
      <c r="D176" s="7" t="s">
        <v>32</v>
      </c>
      <c r="E176" s="42" t="s">
        <v>82</v>
      </c>
      <c r="F176" s="43">
        <v>30</v>
      </c>
      <c r="G176" s="43">
        <v>1.98</v>
      </c>
      <c r="H176" s="43">
        <v>0.36</v>
      </c>
      <c r="I176" s="43">
        <v>10.26</v>
      </c>
      <c r="J176" s="43">
        <v>54.3</v>
      </c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4"/>
      <c r="B179" s="17"/>
      <c r="C179" s="8"/>
      <c r="D179" s="18" t="s">
        <v>33</v>
      </c>
      <c r="E179" s="9"/>
      <c r="F179" s="19">
        <f>SUM(F170:F178)</f>
        <v>820</v>
      </c>
      <c r="G179" s="19">
        <f t="shared" ref="G179:J179" si="71">SUM(G170:G178)</f>
        <v>327.04000000000002</v>
      </c>
      <c r="H179" s="19">
        <f t="shared" si="71"/>
        <v>24.55</v>
      </c>
      <c r="I179" s="19">
        <f t="shared" si="71"/>
        <v>115.24</v>
      </c>
      <c r="J179" s="19">
        <f t="shared" si="71"/>
        <v>781.76999999999987</v>
      </c>
      <c r="K179" s="25"/>
      <c r="L179" s="19">
        <f t="shared" ref="L179" si="72">SUM(L170:L178)</f>
        <v>0</v>
      </c>
    </row>
    <row r="180" spans="1:12" ht="15">
      <c r="A180" s="29">
        <f>A161</f>
        <v>2</v>
      </c>
      <c r="B180" s="30">
        <f>B161</f>
        <v>4</v>
      </c>
      <c r="C180" s="57" t="s">
        <v>4</v>
      </c>
      <c r="D180" s="58"/>
      <c r="E180" s="31"/>
      <c r="F180" s="32">
        <f>F169+F179</f>
        <v>1580</v>
      </c>
      <c r="G180" s="32">
        <f t="shared" ref="G180" si="73">G169+G179</f>
        <v>352.61</v>
      </c>
      <c r="H180" s="32">
        <f t="shared" ref="H180" si="74">H169+H179</f>
        <v>49.070000000000007</v>
      </c>
      <c r="I180" s="32">
        <f t="shared" ref="I180" si="75">I169+I179</f>
        <v>206.56</v>
      </c>
      <c r="J180" s="32">
        <f t="shared" ref="J180:L180" si="76">J169+J179</f>
        <v>1392.6999999999998</v>
      </c>
      <c r="K180" s="32"/>
      <c r="L180" s="32">
        <f t="shared" si="76"/>
        <v>80</v>
      </c>
    </row>
    <row r="181" spans="1:12" ht="15">
      <c r="A181" s="20">
        <v>2</v>
      </c>
      <c r="B181" s="21">
        <v>5</v>
      </c>
      <c r="C181" s="22" t="s">
        <v>20</v>
      </c>
      <c r="D181" s="5" t="s">
        <v>21</v>
      </c>
      <c r="E181" s="39" t="s">
        <v>74</v>
      </c>
      <c r="F181" s="40" t="s">
        <v>40</v>
      </c>
      <c r="G181" s="40">
        <v>9.8000000000000007</v>
      </c>
      <c r="H181" s="40">
        <v>7.21</v>
      </c>
      <c r="I181" s="40">
        <v>40.74</v>
      </c>
      <c r="J181" s="40">
        <v>256.81</v>
      </c>
      <c r="K181" s="41">
        <v>105</v>
      </c>
      <c r="L181" s="40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22</v>
      </c>
      <c r="E183" s="42" t="s">
        <v>41</v>
      </c>
      <c r="F183" s="43">
        <v>200</v>
      </c>
      <c r="G183" s="43">
        <v>3.77</v>
      </c>
      <c r="H183" s="43">
        <v>3.93</v>
      </c>
      <c r="I183" s="43">
        <v>25.95</v>
      </c>
      <c r="J183" s="43">
        <v>153.91999999999999</v>
      </c>
      <c r="K183" s="44">
        <v>269</v>
      </c>
      <c r="L183" s="43"/>
    </row>
    <row r="184" spans="1:12" ht="15">
      <c r="A184" s="23"/>
      <c r="B184" s="15"/>
      <c r="C184" s="11"/>
      <c r="D184" s="7" t="s">
        <v>23</v>
      </c>
      <c r="E184" s="42" t="s">
        <v>75</v>
      </c>
      <c r="F184" s="43">
        <v>50</v>
      </c>
      <c r="G184" s="43">
        <v>7.36</v>
      </c>
      <c r="H184" s="43">
        <v>10.53</v>
      </c>
      <c r="I184" s="43">
        <v>13.8</v>
      </c>
      <c r="J184" s="43">
        <v>168.9</v>
      </c>
      <c r="K184" s="44"/>
      <c r="L184" s="43"/>
    </row>
    <row r="185" spans="1:12" ht="15">
      <c r="A185" s="23"/>
      <c r="B185" s="15"/>
      <c r="C185" s="11"/>
      <c r="D185" s="7" t="s">
        <v>24</v>
      </c>
      <c r="E185" s="42" t="s">
        <v>76</v>
      </c>
      <c r="F185" s="43">
        <v>200</v>
      </c>
      <c r="G185" s="43">
        <v>0.6</v>
      </c>
      <c r="H185" s="43">
        <v>1.33</v>
      </c>
      <c r="I185" s="43">
        <v>6.4</v>
      </c>
      <c r="J185" s="43">
        <v>27</v>
      </c>
      <c r="K185" s="44">
        <v>89</v>
      </c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>
      <c r="A188" s="24"/>
      <c r="B188" s="17"/>
      <c r="C188" s="8"/>
      <c r="D188" s="18" t="s">
        <v>33</v>
      </c>
      <c r="E188" s="9"/>
      <c r="F188" s="19">
        <f>SUM(F181:F187)</f>
        <v>450</v>
      </c>
      <c r="G188" s="19">
        <f t="shared" ref="G188:J188" si="77">SUM(G181:G187)</f>
        <v>21.53</v>
      </c>
      <c r="H188" s="19">
        <f t="shared" si="77"/>
        <v>23</v>
      </c>
      <c r="I188" s="19">
        <f t="shared" si="77"/>
        <v>86.89</v>
      </c>
      <c r="J188" s="19">
        <f t="shared" si="77"/>
        <v>606.63</v>
      </c>
      <c r="K188" s="25"/>
      <c r="L188" s="19">
        <v>80</v>
      </c>
    </row>
    <row r="189" spans="1:12" ht="15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 t="s">
        <v>114</v>
      </c>
      <c r="F189" s="43">
        <v>100</v>
      </c>
      <c r="G189" s="43">
        <v>1.06</v>
      </c>
      <c r="H189" s="43">
        <v>10.01</v>
      </c>
      <c r="I189" s="43">
        <v>3.72</v>
      </c>
      <c r="J189" s="43">
        <v>110.14</v>
      </c>
      <c r="K189" s="44">
        <v>21</v>
      </c>
      <c r="L189" s="43"/>
    </row>
    <row r="190" spans="1:12" ht="15">
      <c r="A190" s="23"/>
      <c r="B190" s="15"/>
      <c r="C190" s="11"/>
      <c r="D190" s="7" t="s">
        <v>27</v>
      </c>
      <c r="E190" s="42" t="s">
        <v>115</v>
      </c>
      <c r="F190" s="43">
        <v>250</v>
      </c>
      <c r="G190" s="43">
        <v>4.5</v>
      </c>
      <c r="H190" s="43">
        <v>3.95</v>
      </c>
      <c r="I190" s="43">
        <v>20.21</v>
      </c>
      <c r="J190" s="43">
        <v>134.33000000000001</v>
      </c>
      <c r="K190" s="44">
        <v>46</v>
      </c>
      <c r="L190" s="43"/>
    </row>
    <row r="191" spans="1:12" ht="15">
      <c r="A191" s="23"/>
      <c r="B191" s="15"/>
      <c r="C191" s="11"/>
      <c r="D191" s="7" t="s">
        <v>28</v>
      </c>
      <c r="E191" s="42" t="s">
        <v>116</v>
      </c>
      <c r="F191" s="43">
        <v>110</v>
      </c>
      <c r="G191" s="43">
        <v>11.5</v>
      </c>
      <c r="H191" s="43">
        <v>7.38</v>
      </c>
      <c r="I191" s="43">
        <v>5.28</v>
      </c>
      <c r="J191" s="43">
        <v>133.36000000000001</v>
      </c>
      <c r="K191" s="44">
        <v>197</v>
      </c>
      <c r="L191" s="43"/>
    </row>
    <row r="192" spans="1:12" ht="15">
      <c r="A192" s="23"/>
      <c r="B192" s="15"/>
      <c r="C192" s="11"/>
      <c r="D192" s="7" t="s">
        <v>29</v>
      </c>
      <c r="E192" s="42" t="s">
        <v>117</v>
      </c>
      <c r="F192" s="43">
        <v>200</v>
      </c>
      <c r="G192" s="43">
        <v>7.5</v>
      </c>
      <c r="H192" s="43">
        <v>6.2</v>
      </c>
      <c r="I192" s="43">
        <v>27.4</v>
      </c>
      <c r="J192" s="43">
        <v>268</v>
      </c>
      <c r="K192" s="44">
        <v>349</v>
      </c>
      <c r="L192" s="43"/>
    </row>
    <row r="193" spans="1:12" ht="15">
      <c r="A193" s="23"/>
      <c r="B193" s="15"/>
      <c r="C193" s="11"/>
      <c r="D193" s="7" t="s">
        <v>30</v>
      </c>
      <c r="E193" s="42" t="s">
        <v>86</v>
      </c>
      <c r="F193" s="43">
        <v>200</v>
      </c>
      <c r="G193" s="43">
        <v>0.56000000000000005</v>
      </c>
      <c r="H193" s="43">
        <v>0</v>
      </c>
      <c r="I193" s="43">
        <v>27.89</v>
      </c>
      <c r="J193" s="43">
        <v>113.79</v>
      </c>
      <c r="K193" s="44">
        <v>283</v>
      </c>
      <c r="L193" s="43"/>
    </row>
    <row r="194" spans="1:12" ht="15">
      <c r="A194" s="23"/>
      <c r="B194" s="15"/>
      <c r="C194" s="11"/>
      <c r="D194" s="7" t="s">
        <v>31</v>
      </c>
      <c r="E194" s="42" t="s">
        <v>44</v>
      </c>
      <c r="F194" s="43">
        <v>40</v>
      </c>
      <c r="G194" s="43">
        <v>304</v>
      </c>
      <c r="H194" s="43">
        <v>0.32</v>
      </c>
      <c r="I194" s="43">
        <v>19.440000000000001</v>
      </c>
      <c r="J194" s="43">
        <v>92.8</v>
      </c>
      <c r="K194" s="44"/>
      <c r="L194" s="43"/>
    </row>
    <row r="195" spans="1:12" ht="15">
      <c r="A195" s="23"/>
      <c r="B195" s="15"/>
      <c r="C195" s="11"/>
      <c r="D195" s="7" t="s">
        <v>32</v>
      </c>
      <c r="E195" s="42" t="s">
        <v>82</v>
      </c>
      <c r="F195" s="43">
        <v>30</v>
      </c>
      <c r="G195" s="43">
        <v>1.98</v>
      </c>
      <c r="H195" s="43">
        <v>0.36</v>
      </c>
      <c r="I195" s="43">
        <v>10.26</v>
      </c>
      <c r="J195" s="43">
        <v>54.3</v>
      </c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SUM(F189:F197)</f>
        <v>930</v>
      </c>
      <c r="G198" s="19">
        <f t="shared" ref="G198:J198" si="78">SUM(G189:G197)</f>
        <v>331.1</v>
      </c>
      <c r="H198" s="19">
        <f t="shared" si="78"/>
        <v>28.22</v>
      </c>
      <c r="I198" s="19">
        <f t="shared" si="78"/>
        <v>114.2</v>
      </c>
      <c r="J198" s="19">
        <f t="shared" si="78"/>
        <v>906.71999999999991</v>
      </c>
      <c r="K198" s="25"/>
      <c r="L198" s="19">
        <f t="shared" ref="L198" si="79">SUM(L189:L197)</f>
        <v>0</v>
      </c>
    </row>
    <row r="199" spans="1:12" ht="15">
      <c r="A199" s="29">
        <f>A181</f>
        <v>2</v>
      </c>
      <c r="B199" s="30">
        <f>B181</f>
        <v>5</v>
      </c>
      <c r="C199" s="57" t="s">
        <v>4</v>
      </c>
      <c r="D199" s="58"/>
      <c r="E199" s="31"/>
      <c r="F199" s="32">
        <f>F188+F198</f>
        <v>1380</v>
      </c>
      <c r="G199" s="32">
        <f t="shared" ref="G199" si="80">G188+G198</f>
        <v>352.63</v>
      </c>
      <c r="H199" s="32">
        <f t="shared" ref="H199" si="81">H188+H198</f>
        <v>51.22</v>
      </c>
      <c r="I199" s="32">
        <f t="shared" ref="I199" si="82">I188+I198</f>
        <v>201.09</v>
      </c>
      <c r="J199" s="32">
        <f t="shared" ref="J199:L199" si="83">J188+J198</f>
        <v>1513.35</v>
      </c>
      <c r="K199" s="32"/>
      <c r="L199" s="32">
        <f t="shared" si="83"/>
        <v>80</v>
      </c>
    </row>
    <row r="200" spans="1:12">
      <c r="A200" s="27"/>
      <c r="B200" s="28"/>
      <c r="C200" s="59" t="s">
        <v>5</v>
      </c>
      <c r="D200" s="59"/>
      <c r="E200" s="59"/>
      <c r="F200" s="34">
        <f>(F24+F44+F63+F82+F102+F122+F141+F160+F180+F199)/(IF(F24=0,0,1)+IF(F44=0,0,1)+IF(F63=0,0,1)+IF(F82=0,0,1)+IF(F102=0,0,1)+IF(F122=0,0,1)+IF(F141=0,0,1)+IF(F160=0,0,1)+IF(F180=0,0,1)+IF(F199=0,0,1))</f>
        <v>1331.9</v>
      </c>
      <c r="G200" s="34">
        <f>(G24+G44+G63+G82+G102+G122+G141+G160+G180+G199)/(IF(G24=0,0,1)+IF(G44=0,0,1)+IF(G63=0,0,1)+IF(G82=0,0,1)+IF(G102=0,0,1)+IF(G122=0,0,1)+IF(G141=0,0,1)+IF(G160=0,0,1)+IF(G180=0,0,1)+IF(G199=0,0,1))</f>
        <v>319.31700000000006</v>
      </c>
      <c r="H200" s="34">
        <f>(H24+H44+H63+H82+H102+H122+H141+H160+H180+H199)/(IF(H24=0,0,1)+IF(H44=0,0,1)+IF(H63=0,0,1)+IF(H82=0,0,1)+IF(H102=0,0,1)+IF(H122=0,0,1)+IF(H141=0,0,1)+IF(H160=0,0,1)+IF(H180=0,0,1)+IF(H199=0,0,1))</f>
        <v>48.027000000000001</v>
      </c>
      <c r="I200" s="34">
        <f>(I24+I44+I63+I82+I102+I122+I141+I160+I180+I199)/(IF(I24=0,0,1)+IF(I44=0,0,1)+IF(I63=0,0,1)+IF(I82=0,0,1)+IF(I102=0,0,1)+IF(I122=0,0,1)+IF(I141=0,0,1)+IF(I160=0,0,1)+IF(I180=0,0,1)+IF(I199=0,0,1))</f>
        <v>183.85099999999997</v>
      </c>
      <c r="J200" s="34">
        <f>(J24+J44+J63+J82+J102+J122+J141+J160+J180+J199)/(IF(J24=0,0,1)+IF(J44=0,0,1)+IF(J63=0,0,1)+IF(J82=0,0,1)+IF(J102=0,0,1)+IF(J122=0,0,1)+IF(J141=0,0,1)+IF(J160=0,0,1)+IF(J180=0,0,1)+IF(J199=0,0,1))</f>
        <v>1378.41</v>
      </c>
      <c r="K200" s="34"/>
      <c r="L200" s="34">
        <f>(L24+L44+L63+L82+L102+L122+L141+L160+L180+L199)/(IF(L24=0,0,1)+IF(L44=0,0,1)+IF(L63=0,0,1)+IF(L82=0,0,1)+IF(L102=0,0,1)+IF(L122=0,0,1)+IF(L141=0,0,1)+IF(L160=0,0,1)+IF(L180=0,0,1)+IF(L199=0,0,1))</f>
        <v>80</v>
      </c>
    </row>
  </sheetData>
  <mergeCells count="14">
    <mergeCell ref="C82:D82"/>
    <mergeCell ref="C102:D102"/>
    <mergeCell ref="C24:D24"/>
    <mergeCell ref="C200:E200"/>
    <mergeCell ref="C199:D199"/>
    <mergeCell ref="C122:D122"/>
    <mergeCell ref="C141:D141"/>
    <mergeCell ref="C160:D160"/>
    <mergeCell ref="C180:D180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2025-01-13T07:58:03Z</dcterms:modified>
</cp:coreProperties>
</file>